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5480" windowHeight="7590" tabRatio="598" activeTab="0"/>
  </bookViews>
  <sheets>
    <sheet name="Лист1" sheetId="1" r:id="rId1"/>
  </sheets>
  <definedNames>
    <definedName name="_xlnm.Print_Area" localSheetId="0">'Лист1'!$A$1:$C$608</definedName>
  </definedNames>
  <calcPr fullCalcOnLoad="1"/>
</workbook>
</file>

<file path=xl/sharedStrings.xml><?xml version="1.0" encoding="utf-8"?>
<sst xmlns="http://schemas.openxmlformats.org/spreadsheetml/2006/main" count="639" uniqueCount="197">
  <si>
    <t>Наименование</t>
  </si>
  <si>
    <t>Ккалл</t>
  </si>
  <si>
    <t>Завтрак</t>
  </si>
  <si>
    <t>Чай с сахаром</t>
  </si>
  <si>
    <t>итого</t>
  </si>
  <si>
    <t>2 завтрак</t>
  </si>
  <si>
    <t>Обед</t>
  </si>
  <si>
    <t>Полдник</t>
  </si>
  <si>
    <t>ужин</t>
  </si>
  <si>
    <t>среднедневная сбалансированность</t>
  </si>
  <si>
    <t>6 день</t>
  </si>
  <si>
    <t xml:space="preserve">                                                                          </t>
  </si>
  <si>
    <t xml:space="preserve">                                              </t>
  </si>
  <si>
    <t>Среднедневная сбалансированость</t>
  </si>
  <si>
    <t>Среднедневная сбалансированность</t>
  </si>
  <si>
    <t xml:space="preserve">составил: технолог МКУ ЦБУО </t>
  </si>
  <si>
    <t>2завтррак</t>
  </si>
  <si>
    <t>6 день (понедельник)</t>
  </si>
  <si>
    <t>5 день (пятница)</t>
  </si>
  <si>
    <t>4 день (четверг)</t>
  </si>
  <si>
    <t>3 день (среда)</t>
  </si>
  <si>
    <t>2день (вторник)</t>
  </si>
  <si>
    <t>1 день (понедельник)</t>
  </si>
  <si>
    <t xml:space="preserve">Макаронные изделия отварные </t>
  </si>
  <si>
    <t>10 день (пятница)</t>
  </si>
  <si>
    <t>11 день (понедельник)</t>
  </si>
  <si>
    <t>9 день (четверг)</t>
  </si>
  <si>
    <t>8 день (среда)</t>
  </si>
  <si>
    <t>7 день (вторник)</t>
  </si>
  <si>
    <t>салат из белокочанной капусты</t>
  </si>
  <si>
    <t>картофель, тушенный с луком</t>
  </si>
  <si>
    <t>Картофель отварной</t>
  </si>
  <si>
    <t>Зразы рыбные с яйцами</t>
  </si>
  <si>
    <t>15 день (пятница)</t>
  </si>
  <si>
    <t>14 день (четверг)</t>
  </si>
  <si>
    <t>13 день (среда)</t>
  </si>
  <si>
    <t>12 день (вторник)</t>
  </si>
  <si>
    <t>оладьи из печени по-кунцевски/соус</t>
  </si>
  <si>
    <t>Салат из свеклы и моркови</t>
  </si>
  <si>
    <t xml:space="preserve">к/м продукция "Снежок" (АО "АФ Ангара") </t>
  </si>
  <si>
    <t>Плоды и ягоды свежие (банан)</t>
  </si>
  <si>
    <t>к/м продукция йогурт  (АО "АФ Ангара")</t>
  </si>
  <si>
    <t>Плоды и ягоды свежие (яблоко)</t>
  </si>
  <si>
    <t>к/м продукция бифидок (АО "АФ Ангара")</t>
  </si>
  <si>
    <t>к/м продукция варенец (АО "АФ Ангара")</t>
  </si>
  <si>
    <t>Суп из овощей (мясо птицы)</t>
  </si>
  <si>
    <t>суп молочный с крупой (рис)</t>
  </si>
  <si>
    <t>полдник</t>
  </si>
  <si>
    <t>Каша манная молочная жидкая</t>
  </si>
  <si>
    <t>Суп молочный с крупой (пшено)</t>
  </si>
  <si>
    <t>Сыр (порциями)</t>
  </si>
  <si>
    <t>Рассольник на бульоне (мелкошинкованный) (птица)</t>
  </si>
  <si>
    <t>Салат из моркови с зеленым горошком</t>
  </si>
  <si>
    <t>Салат "Рыжик"</t>
  </si>
  <si>
    <t>Соус красный основной</t>
  </si>
  <si>
    <t>Картофель тушеный</t>
  </si>
  <si>
    <t>Хлеб пеничный из муки высшего сорта</t>
  </si>
  <si>
    <t>Масло (порциями)</t>
  </si>
  <si>
    <t>Хлеб пшеничный в/с или батон.</t>
  </si>
  <si>
    <t>Сок фруктовый яблочный</t>
  </si>
  <si>
    <t>Салат из свеклы</t>
  </si>
  <si>
    <t>Суп рисовый с мясом (говядина)</t>
  </si>
  <si>
    <t>Тефтели из говядины в молочном соусе</t>
  </si>
  <si>
    <t>Напиток из смеси с/ф</t>
  </si>
  <si>
    <t>Суп молочный с крупой (гречневая)</t>
  </si>
  <si>
    <t>Сок фруктовый виноградный</t>
  </si>
  <si>
    <t>Салат "Здоровье"</t>
  </si>
  <si>
    <t>Сдоба обыкновенная</t>
  </si>
  <si>
    <t>Кнели из кур с рисом</t>
  </si>
  <si>
    <t>Пюре из гороха с маслом</t>
  </si>
  <si>
    <t>Компот из плодов сушеных (изюм)</t>
  </si>
  <si>
    <t>Салат картофельный с зеленым горошком</t>
  </si>
  <si>
    <t>Омлет натуральный/икра кабачковая(180)</t>
  </si>
  <si>
    <t>Икра кабачковая после т/о</t>
  </si>
  <si>
    <t>Сок фруктовый абрикосовый</t>
  </si>
  <si>
    <t>Каша гречневая с овощами (вязкая)</t>
  </si>
  <si>
    <t>Компот из свежих яблок с лимоном</t>
  </si>
  <si>
    <t>Кондитерские изделия Пряник</t>
  </si>
  <si>
    <t>Картофель отварной в молоке</t>
  </si>
  <si>
    <t>Чай с лимоном</t>
  </si>
  <si>
    <t>Салат из картофеля с солеными огурцами</t>
  </si>
  <si>
    <t>Соус томатный</t>
  </si>
  <si>
    <t>Компот из плодов сушеных (курага)</t>
  </si>
  <si>
    <t>Молоко кипяченое (АО "АО "АФ"Ангара")</t>
  </si>
  <si>
    <t>Суп картофельный с клецками (мясо птицы)</t>
  </si>
  <si>
    <t>Шницель   припущенный (птица)/соус красный</t>
  </si>
  <si>
    <t>Пюре картофельное</t>
  </si>
  <si>
    <t>Капуста тушеная</t>
  </si>
  <si>
    <t>Напиток из шиповника</t>
  </si>
  <si>
    <t>Соус сметанный</t>
  </si>
  <si>
    <t>Пирог открытый</t>
  </si>
  <si>
    <t>Запеканка картофельная с печенью</t>
  </si>
  <si>
    <t>Булочка "Веснушка"</t>
  </si>
  <si>
    <t>Соус фруктовый из кураги (абрикосовый)</t>
  </si>
  <si>
    <t>Салат из отварного картофеля, моркови и репчатого лука с растительным маслом</t>
  </si>
  <si>
    <t>Котлеты припущенные(птица)/соус томатный</t>
  </si>
  <si>
    <t>Компот из свежих плодов</t>
  </si>
  <si>
    <t>Каша вязкая (пшеничная)</t>
  </si>
  <si>
    <t>Салат из свеклы с чесноком</t>
  </si>
  <si>
    <t>Картофельное пюре</t>
  </si>
  <si>
    <t>Салат из свеклы с сыром</t>
  </si>
  <si>
    <t>Соус молочный</t>
  </si>
  <si>
    <t>Салат из отварного картофеля, кукурузы и лука</t>
  </si>
  <si>
    <t>Суп с макаронными изделиями (говядина)</t>
  </si>
  <si>
    <t>Каша вязкая (гречневая)</t>
  </si>
  <si>
    <t>Икра морковная</t>
  </si>
  <si>
    <t>Масло сливочное после т/о</t>
  </si>
  <si>
    <t>Хлеб пшеничный из муки высшего сорта</t>
  </si>
  <si>
    <t>Хлеб пшенично-ржаной</t>
  </si>
  <si>
    <t>Горошек зеленый консервированный отварной для подгарнировки</t>
  </si>
  <si>
    <t>Борщ с капустой и картофелем (говядина)</t>
  </si>
  <si>
    <t>Кондитерские изделия Печенье</t>
  </si>
  <si>
    <t>Соус яблочный</t>
  </si>
  <si>
    <t>Суп-лапша домашняя (мясо птицы)</t>
  </si>
  <si>
    <t>Птица, тушеная с овощами</t>
  </si>
  <si>
    <t>Оладьи из печени</t>
  </si>
  <si>
    <t>Рис отварной с овощами</t>
  </si>
  <si>
    <t>Кисель из повидла</t>
  </si>
  <si>
    <t>Салат из отварной свеклы с солеными огурцами и раст. маслом</t>
  </si>
  <si>
    <t>Голубцы ленивые/соус сметанный</t>
  </si>
  <si>
    <t>Шанежка с картофелем</t>
  </si>
  <si>
    <t>Макароны, запеченные с сыром</t>
  </si>
  <si>
    <t>Напиток яблочный</t>
  </si>
  <si>
    <t>Каша молочная ассорти (рис, кукуруза)</t>
  </si>
  <si>
    <t>Щи по-уральски (говядина)</t>
  </si>
  <si>
    <t>Каша вязкая (пшенная)</t>
  </si>
  <si>
    <t>Кондитерское изделие: Печенье</t>
  </si>
  <si>
    <t>Плов из отварной птицы</t>
  </si>
  <si>
    <t>Щи из свежей капусты с картофелем (говядина)</t>
  </si>
  <si>
    <t>Компот из яблок и изюма</t>
  </si>
  <si>
    <t>Рогалик с повидлом</t>
  </si>
  <si>
    <t>Икра свекольнная</t>
  </si>
  <si>
    <t>Ужин</t>
  </si>
  <si>
    <t xml:space="preserve">Обед </t>
  </si>
  <si>
    <t xml:space="preserve">  Завтрак</t>
  </si>
  <si>
    <t>Котлеты рыбные запеченные/масло сливочное.</t>
  </si>
  <si>
    <t>Котлеты рубленые (говядина)</t>
  </si>
  <si>
    <t>Кондитерские изделия: Пряник</t>
  </si>
  <si>
    <t xml:space="preserve">Кисель из сухофруктов </t>
  </si>
  <si>
    <t>Рыба, тушенная в томате с овощами (минтай)</t>
  </si>
  <si>
    <t>Суп картофельный с рыбными фрикадельками (горбуша)</t>
  </si>
  <si>
    <t>Шницель рубленый (говядина)</t>
  </si>
  <si>
    <t>Биточки рыбные запеченные/соус. (минтай)</t>
  </si>
  <si>
    <t>Суп крестьянский с крупой (птица)</t>
  </si>
  <si>
    <t>Фрикадельки из кур</t>
  </si>
  <si>
    <t>Рыба, запеченная в молочном соусе (минтай)</t>
  </si>
  <si>
    <t>Кисель из плодов шиповника (витаминный)</t>
  </si>
  <si>
    <t>Винегрет овощной</t>
  </si>
  <si>
    <t>Биточки или котлеты пшенные</t>
  </si>
  <si>
    <t>Соус яблочный (из свежих яблок)</t>
  </si>
  <si>
    <t>Чай с повидлом</t>
  </si>
  <si>
    <t>Суп картофельный с макаронными изделиями  (птица)</t>
  </si>
  <si>
    <t>Кофейный напиток с молоком (молоко АО "АО "АФ"Ангара")</t>
  </si>
  <si>
    <t>Суп молочный с крупой (кукурузная)</t>
  </si>
  <si>
    <t>Вареники ленивые/соус сметанный (творог 5%, АО "АО "АФ"Ангара")</t>
  </si>
  <si>
    <t>Соус сметанный (сметана 10%, АО "АО "АФ"Ангара")</t>
  </si>
  <si>
    <t>Пудинг из творога с яблоками/соус  (творог 5%, АО "АО "АФ"Ангара")</t>
  </si>
  <si>
    <t>Ватрушка французская (творог 5%, АО "АО "АФ"Ангара")</t>
  </si>
  <si>
    <t>Пудинг из творога с рисом (творог 5%, АО "АО "АФ"Ангара")</t>
  </si>
  <si>
    <t>Зразы творожные с изюмом (творог 5%, АО "АО "АФ"Ангара")</t>
  </si>
  <si>
    <t>Запеканка из творога/соус (творог 5%, АО "АО "АФ"Ангара")</t>
  </si>
  <si>
    <t>Чай с молоком (молоко2,5% АО "АО "АФ"Ангара")</t>
  </si>
  <si>
    <t>Молоко кипяченое (2,5%АО "АО "АФ"Ангара")</t>
  </si>
  <si>
    <t>Какао с молоком  (молоко2,5% АО "АО "АФ"Ангара")</t>
  </si>
  <si>
    <t>Молоко кипяченое (2,5% АО "АО "АФ"Ангара")</t>
  </si>
  <si>
    <t>Кофейный напиток с молоком (2,5%молоко АО "АО "АФ"Ангара")</t>
  </si>
  <si>
    <t>Чай с молоком (2,5%молоко АО "АО "АФ"Ангара")</t>
  </si>
  <si>
    <t>Молоко кипяченое ( 2,5% АО "АО "АФ"Ангара")</t>
  </si>
  <si>
    <t>Чай с молоком (молоко 2,5%  АО "АО "АФ"Ангара")</t>
  </si>
  <si>
    <t>Кофейный напиток с молоком (молоко 2,5%  АО "АО "АФ"Ангара")</t>
  </si>
  <si>
    <t>Какао с молоком  (молоко 2,5% АО "АО "АФ"Ангара")</t>
  </si>
  <si>
    <t>Чай с молоком (молоко 2,5% АО "АО "АФ"Ангара")</t>
  </si>
  <si>
    <t>Кофейный напиток с молоком (молоко 2,5% АО "АО "АФ"Ангара")</t>
  </si>
  <si>
    <t xml:space="preserve">Компот из яблок и изюма </t>
  </si>
  <si>
    <t>Рыба запеченная (горбуша)</t>
  </si>
  <si>
    <t>Запеканка картофельная, фаршированная отварным мясом кур с овощами (грудка курин 12%ж)</t>
  </si>
  <si>
    <t>Суп картофельный с бобовыми (мясо птицы)</t>
  </si>
  <si>
    <t>Суп по-домашнему (Бабушкин)(птица)</t>
  </si>
  <si>
    <t>Макароны, запеченные с яйцом</t>
  </si>
  <si>
    <t>Кисель из сухофруктов</t>
  </si>
  <si>
    <t>сод-е белков, жиров, углеводов:</t>
  </si>
  <si>
    <t>вес блюда  3-7 лет</t>
  </si>
  <si>
    <t>Каша молочная ячневая (молоко 2,5% АО "АО "АФ"Ангара")</t>
  </si>
  <si>
    <t>Каша молочная из "геркулеса" жидкая (молоко 2,5% АО "АО "АФ"Ангара")</t>
  </si>
  <si>
    <t>Каша молочная ассорти (пшенично-кукурузная) (молоко 2,5% АО "АО "АФ"Ангара")</t>
  </si>
  <si>
    <t>Каша молочная "Дружба" (молоко 2,5% АО "АО "АФ"Ангара")</t>
  </si>
  <si>
    <t>Каша  рисовая молочная жидкая (2,5%молоко АО "АО "АФ"Ангара")</t>
  </si>
  <si>
    <t>Каша молочная пшенная (2,5%молоко АО "АО "АФ"Ангара")</t>
  </si>
  <si>
    <t>Салат из отварной свеклы с солеными огурцами и растительным маслом</t>
  </si>
  <si>
    <t>Макаронник с печенью</t>
  </si>
  <si>
    <t>Масло сливочное после термообработки</t>
  </si>
  <si>
    <t>среднедневная сбалансированность за 15 (таб№1, прил№10)</t>
  </si>
  <si>
    <t>расп-е кал-ти по приемам пищи в%  (таб№3, прил№10)</t>
  </si>
  <si>
    <t>Блинчики (с маслом 50/5)</t>
  </si>
  <si>
    <t>Котлета любительская/соус</t>
  </si>
  <si>
    <t xml:space="preserve">Котлета  (говядина)/соус </t>
  </si>
  <si>
    <t>Биточки рыбные с овощами запеченные (минтай)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</si>
</sst>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_-* #,##0.00_р_._-;\-* #,##0.00_р_._-;_-* \-??_р_._-;_-@_-"/>
    <numFmt numFmtId="176" formatCode="0.000"/>
    <numFmt numFmtId="177" formatCode="0.0000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9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sz val="8"/>
      <name val="Arial Cyr"/>
      <family val="2"/>
    </font>
    <font>
      <sz val="11"/>
      <name val="Arial Cyr"/>
      <family val="2"/>
    </font>
    <font>
      <sz val="11"/>
      <name val="Arial"/>
      <family val="2"/>
    </font>
    <font>
      <b/>
      <sz val="11"/>
      <name val="Arial Cyr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 Cyr"/>
      <family val="2"/>
    </font>
    <font>
      <sz val="11"/>
      <color indexed="8"/>
      <name val="Arial Cyr"/>
      <family val="2"/>
    </font>
    <font>
      <b/>
      <i/>
      <sz val="11"/>
      <name val="Arial Cyr"/>
      <family val="2"/>
    </font>
    <font>
      <b/>
      <i/>
      <sz val="11"/>
      <name val="Arial"/>
      <family val="2"/>
    </font>
    <font>
      <sz val="11"/>
      <color indexed="9"/>
      <name val="Arial Cyr"/>
      <family val="2"/>
    </font>
    <font>
      <b/>
      <i/>
      <sz val="10"/>
      <name val="Arial Cyr"/>
      <family val="0"/>
    </font>
    <font>
      <i/>
      <sz val="11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1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4" fillId="3" borderId="1" applyNumberFormat="0" applyAlignment="0" applyProtection="0"/>
    <xf numFmtId="0" fontId="5" fillId="5" borderId="2" applyNumberFormat="0" applyAlignment="0" applyProtection="0"/>
    <xf numFmtId="0" fontId="6" fillId="5" borderId="1" applyNumberFormat="0" applyAlignment="0" applyProtection="0"/>
    <xf numFmtId="0" fontId="34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0" fillId="11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0" borderId="0">
      <alignment horizontal="left"/>
      <protection/>
    </xf>
    <xf numFmtId="0" fontId="35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10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175" fontId="0" fillId="0" borderId="0" applyFill="0" applyBorder="0" applyAlignment="0" applyProtection="0"/>
    <xf numFmtId="17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9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center"/>
    </xf>
    <xf numFmtId="2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/>
    </xf>
    <xf numFmtId="0" fontId="20" fillId="0" borderId="10" xfId="0" applyNumberFormat="1" applyFont="1" applyFill="1" applyBorder="1" applyAlignment="1">
      <alignment horizontal="left" vertical="top" wrapText="1"/>
    </xf>
    <xf numFmtId="0" fontId="20" fillId="0" borderId="10" xfId="0" applyNumberFormat="1" applyFont="1" applyFill="1" applyBorder="1" applyAlignment="1">
      <alignment horizontal="left" vertical="center" wrapText="1"/>
    </xf>
    <xf numFmtId="2" fontId="28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left" vertical="top" wrapText="1"/>
    </xf>
    <xf numFmtId="2" fontId="31" fillId="0" borderId="10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left" vertical="top" wrapText="1"/>
    </xf>
    <xf numFmtId="174" fontId="22" fillId="0" borderId="10" xfId="0" applyNumberFormat="1" applyFont="1" applyFill="1" applyBorder="1" applyAlignment="1">
      <alignment horizontal="left" vertical="center" wrapText="1"/>
    </xf>
    <xf numFmtId="174" fontId="20" fillId="0" borderId="10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 vertical="center"/>
    </xf>
    <xf numFmtId="0" fontId="22" fillId="0" borderId="10" xfId="53" applyFont="1" applyFill="1" applyBorder="1" applyAlignment="1">
      <alignment horizontal="left" vertical="top" wrapText="1"/>
      <protection/>
    </xf>
    <xf numFmtId="0" fontId="20" fillId="0" borderId="10" xfId="53" applyNumberFormat="1" applyFont="1" applyFill="1" applyBorder="1" applyAlignment="1">
      <alignment horizontal="left" vertical="top" wrapText="1"/>
      <protection/>
    </xf>
    <xf numFmtId="174" fontId="20" fillId="0" borderId="10" xfId="53" applyNumberFormat="1" applyFont="1" applyFill="1" applyBorder="1" applyAlignment="1">
      <alignment horizontal="left" vertical="center" wrapText="1"/>
      <protection/>
    </xf>
    <xf numFmtId="0" fontId="21" fillId="0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 textRotation="90"/>
    </xf>
    <xf numFmtId="0" fontId="19" fillId="0" borderId="10" xfId="0" applyNumberFormat="1" applyFont="1" applyFill="1" applyBorder="1" applyAlignment="1">
      <alignment horizontal="left" vertical="top" textRotation="90"/>
    </xf>
    <xf numFmtId="174" fontId="19" fillId="0" borderId="10" xfId="0" applyNumberFormat="1" applyFont="1" applyFill="1" applyBorder="1" applyAlignment="1">
      <alignment horizontal="left" textRotation="90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/>
    </xf>
    <xf numFmtId="174" fontId="19" fillId="0" borderId="10" xfId="0" applyNumberFormat="1" applyFont="1" applyFill="1" applyBorder="1" applyAlignment="1">
      <alignment horizontal="left"/>
    </xf>
    <xf numFmtId="0" fontId="22" fillId="0" borderId="10" xfId="0" applyNumberFormat="1" applyFont="1" applyFill="1" applyBorder="1" applyAlignment="1">
      <alignment horizontal="left" vertical="center" wrapText="1"/>
    </xf>
    <xf numFmtId="2" fontId="19" fillId="0" borderId="10" xfId="0" applyNumberFormat="1" applyFont="1" applyFill="1" applyBorder="1" applyAlignment="1">
      <alignment horizontal="left"/>
    </xf>
    <xf numFmtId="0" fontId="21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center" wrapText="1"/>
    </xf>
    <xf numFmtId="174" fontId="21" fillId="0" borderId="10" xfId="0" applyNumberFormat="1" applyFont="1" applyFill="1" applyBorder="1" applyAlignment="1">
      <alignment horizontal="left"/>
    </xf>
    <xf numFmtId="0" fontId="19" fillId="0" borderId="10" xfId="0" applyNumberFormat="1" applyFont="1" applyFill="1" applyBorder="1" applyAlignment="1">
      <alignment horizontal="left"/>
    </xf>
    <xf numFmtId="0" fontId="22" fillId="0" borderId="10" xfId="0" applyFont="1" applyFill="1" applyBorder="1" applyAlignment="1">
      <alignment horizontal="left" vertical="top" wrapText="1"/>
    </xf>
    <xf numFmtId="174" fontId="23" fillId="0" borderId="10" xfId="53" applyNumberFormat="1" applyFont="1" applyFill="1" applyBorder="1" applyAlignment="1">
      <alignment horizontal="left" vertical="center" wrapText="1"/>
      <protection/>
    </xf>
    <xf numFmtId="174" fontId="22" fillId="0" borderId="10" xfId="53" applyNumberFormat="1" applyFont="1" applyFill="1" applyBorder="1" applyAlignment="1">
      <alignment horizontal="left" vertical="center" wrapText="1"/>
      <protection/>
    </xf>
    <xf numFmtId="0" fontId="21" fillId="0" borderId="10" xfId="0" applyNumberFormat="1" applyFont="1" applyFill="1" applyBorder="1" applyAlignment="1">
      <alignment horizontal="left"/>
    </xf>
    <xf numFmtId="0" fontId="21" fillId="0" borderId="10" xfId="0" applyNumberFormat="1" applyFont="1" applyFill="1" applyBorder="1" applyAlignment="1">
      <alignment horizontal="left" vertical="top"/>
    </xf>
    <xf numFmtId="0" fontId="22" fillId="0" borderId="10" xfId="53" applyNumberFormat="1" applyFont="1" applyFill="1" applyBorder="1" applyAlignment="1">
      <alignment horizontal="left" vertical="top" wrapText="1"/>
      <protection/>
    </xf>
    <xf numFmtId="2" fontId="21" fillId="0" borderId="10" xfId="0" applyNumberFormat="1" applyFont="1" applyFill="1" applyBorder="1" applyAlignment="1">
      <alignment horizontal="left"/>
    </xf>
    <xf numFmtId="2" fontId="21" fillId="0" borderId="10" xfId="0" applyNumberFormat="1" applyFont="1" applyFill="1" applyBorder="1" applyAlignment="1">
      <alignment horizontal="left" vertical="top" wrapText="1"/>
    </xf>
    <xf numFmtId="174" fontId="26" fillId="0" borderId="10" xfId="0" applyNumberFormat="1" applyFont="1" applyFill="1" applyBorder="1" applyAlignment="1">
      <alignment horizontal="left"/>
    </xf>
    <xf numFmtId="174" fontId="24" fillId="0" borderId="10" xfId="53" applyNumberFormat="1" applyFont="1" applyFill="1" applyBorder="1" applyAlignment="1">
      <alignment horizontal="left" vertical="center" wrapText="1"/>
      <protection/>
    </xf>
    <xf numFmtId="0" fontId="23" fillId="0" borderId="10" xfId="53" applyFont="1" applyFill="1" applyBorder="1" applyAlignment="1">
      <alignment horizontal="left" vertical="top" wrapText="1"/>
      <protection/>
    </xf>
    <xf numFmtId="0" fontId="24" fillId="0" borderId="10" xfId="53" applyNumberFormat="1" applyFont="1" applyFill="1" applyBorder="1" applyAlignment="1">
      <alignment horizontal="left" vertical="top" wrapText="1"/>
      <protection/>
    </xf>
    <xf numFmtId="0" fontId="25" fillId="0" borderId="10" xfId="0" applyFont="1" applyFill="1" applyBorder="1" applyAlignment="1">
      <alignment horizontal="left"/>
    </xf>
    <xf numFmtId="0" fontId="26" fillId="0" borderId="10" xfId="0" applyNumberFormat="1" applyFont="1" applyFill="1" applyBorder="1" applyAlignment="1">
      <alignment horizontal="left" vertical="top"/>
    </xf>
    <xf numFmtId="0" fontId="27" fillId="0" borderId="10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left"/>
    </xf>
    <xf numFmtId="0" fontId="29" fillId="0" borderId="10" xfId="0" applyNumberFormat="1" applyFont="1" applyFill="1" applyBorder="1" applyAlignment="1">
      <alignment horizontal="left" vertical="top"/>
    </xf>
    <xf numFmtId="0" fontId="20" fillId="0" borderId="2" xfId="0" applyFont="1" applyFill="1" applyBorder="1" applyAlignment="1">
      <alignment horizontal="left" vertical="center" wrapText="1"/>
    </xf>
    <xf numFmtId="0" fontId="22" fillId="0" borderId="2" xfId="0" applyNumberFormat="1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left"/>
    </xf>
    <xf numFmtId="0" fontId="20" fillId="0" borderId="2" xfId="0" applyNumberFormat="1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wrapText="1"/>
    </xf>
    <xf numFmtId="49" fontId="21" fillId="0" borderId="10" xfId="0" applyNumberFormat="1" applyFont="1" applyFill="1" applyBorder="1" applyAlignment="1">
      <alignment horizontal="left" vertical="top"/>
    </xf>
    <xf numFmtId="0" fontId="19" fillId="0" borderId="14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left"/>
    </xf>
    <xf numFmtId="0" fontId="20" fillId="0" borderId="10" xfId="0" applyNumberFormat="1" applyFont="1" applyFill="1" applyBorder="1" applyAlignment="1">
      <alignment horizontal="left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left" vertical="center"/>
    </xf>
    <xf numFmtId="174" fontId="22" fillId="0" borderId="10" xfId="0" applyNumberFormat="1" applyFont="1" applyFill="1" applyBorder="1" applyAlignment="1">
      <alignment horizontal="left" vertical="top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/>
    </xf>
    <xf numFmtId="0" fontId="19" fillId="0" borderId="18" xfId="0" applyFont="1" applyFill="1" applyBorder="1" applyAlignment="1">
      <alignment horizontal="left" vertical="top" wrapText="1"/>
    </xf>
    <xf numFmtId="0" fontId="20" fillId="0" borderId="16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/>
    </xf>
    <xf numFmtId="0" fontId="20" fillId="0" borderId="17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 vertical="top" indent="1"/>
    </xf>
    <xf numFmtId="0" fontId="19" fillId="0" borderId="20" xfId="0" applyFont="1" applyFill="1" applyBorder="1" applyAlignment="1">
      <alignment horizontal="left" vertical="top" wrapText="1"/>
    </xf>
    <xf numFmtId="0" fontId="19" fillId="0" borderId="21" xfId="0" applyFont="1" applyFill="1" applyBorder="1" applyAlignment="1">
      <alignment horizontal="left" vertical="top" wrapText="1"/>
    </xf>
    <xf numFmtId="0" fontId="21" fillId="0" borderId="10" xfId="0" applyNumberFormat="1" applyFont="1" applyFill="1" applyBorder="1" applyAlignment="1">
      <alignment horizontal="left" vertical="top" textRotation="90" wrapText="1"/>
    </xf>
    <xf numFmtId="0" fontId="27" fillId="0" borderId="10" xfId="61" applyNumberFormat="1" applyFont="1" applyFill="1" applyBorder="1" applyAlignment="1">
      <alignment horizontal="left" vertical="top" wrapText="1"/>
    </xf>
    <xf numFmtId="0" fontId="23" fillId="0" borderId="10" xfId="53" applyNumberFormat="1" applyFont="1" applyFill="1" applyBorder="1" applyAlignment="1">
      <alignment horizontal="left" vertical="top" wrapText="1"/>
      <protection/>
    </xf>
    <xf numFmtId="174" fontId="28" fillId="0" borderId="10" xfId="0" applyNumberFormat="1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NumberFormat="1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286676"/>
      <rgbColor rgb="00C0C0C0"/>
      <rgbColor rgb="00808080"/>
      <rgbColor rgb="009999FF"/>
      <rgbColor rgb="00993366"/>
      <rgbColor rgb="00FFFFC0"/>
      <rgbColor rgb="00FFFBF0"/>
      <rgbColor rgb="00660066"/>
      <rgbColor rgb="00FF8080"/>
      <rgbColor rgb="000066CC"/>
      <rgbColor rgb="00C0DCC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DD9CB3"/>
      <rgbColor rgb="00CC99FF"/>
      <rgbColor rgb="00FFCC99"/>
      <rgbColor rgb="003366FF"/>
      <rgbColor rgb="003FB8CD"/>
      <rgbColor rgb="00958C41"/>
      <rgbColor rgb="00FFCC00"/>
      <rgbColor rgb="00D9853E"/>
      <rgbColor rgb="00FF6600"/>
      <rgbColor rgb="00624FAC"/>
      <rgbColor rgb="00A0A0A4"/>
      <rgbColor rgb="00003366"/>
      <rgbColor rgb="00339966"/>
      <rgbColor rgb="00004500"/>
      <rgbColor rgb="00333300"/>
      <rgbColor rgb="00993300"/>
      <rgbColor rgb="00993366"/>
      <rgbColor rgb="004A3285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741"/>
  <sheetViews>
    <sheetView tabSelected="1" view="pageBreakPreview" zoomScale="75" zoomScaleNormal="75" zoomScaleSheetLayoutView="75" zoomScalePageLayoutView="70" workbookViewId="0" topLeftCell="A1">
      <selection activeCell="H6" sqref="H6"/>
    </sheetView>
  </sheetViews>
  <sheetFormatPr defaultColWidth="9.00390625" defaultRowHeight="17.25" customHeight="1"/>
  <cols>
    <col min="1" max="1" width="87.00390625" style="22" customWidth="1"/>
    <col min="2" max="2" width="12.875" style="28" customWidth="1"/>
    <col min="3" max="3" width="13.375" style="22" customWidth="1"/>
    <col min="4" max="16384" width="9.125" style="22" customWidth="1"/>
  </cols>
  <sheetData>
    <row r="1" spans="1:3" ht="71.25" customHeight="1">
      <c r="A1" s="72" t="s">
        <v>0</v>
      </c>
      <c r="B1" s="95" t="s">
        <v>181</v>
      </c>
      <c r="C1" s="30" t="s">
        <v>1</v>
      </c>
    </row>
    <row r="2" spans="1:3" ht="17.25" customHeight="1">
      <c r="A2" s="29" t="s">
        <v>22</v>
      </c>
      <c r="B2" s="31"/>
      <c r="C2" s="32"/>
    </row>
    <row r="3" spans="1:3" ht="17.25" customHeight="1">
      <c r="A3" s="29" t="s">
        <v>2</v>
      </c>
      <c r="B3" s="31"/>
      <c r="C3" s="32"/>
    </row>
    <row r="4" spans="1:3" ht="21" customHeight="1">
      <c r="A4" s="15" t="s">
        <v>48</v>
      </c>
      <c r="B4" s="2">
        <v>200</v>
      </c>
      <c r="C4" s="22">
        <v>158.68</v>
      </c>
    </row>
    <row r="5" spans="1:3" ht="17.25" customHeight="1">
      <c r="A5" s="15" t="s">
        <v>50</v>
      </c>
      <c r="B5" s="9">
        <v>10</v>
      </c>
      <c r="C5" s="22">
        <v>36.4</v>
      </c>
    </row>
    <row r="6" spans="1:3" ht="17.25" customHeight="1">
      <c r="A6" s="15" t="s">
        <v>57</v>
      </c>
      <c r="B6" s="9">
        <v>7</v>
      </c>
      <c r="C6" s="22">
        <v>46.34</v>
      </c>
    </row>
    <row r="7" spans="1:3" ht="17.25" customHeight="1">
      <c r="A7" s="3" t="s">
        <v>58</v>
      </c>
      <c r="B7" s="9">
        <v>35</v>
      </c>
      <c r="C7" s="10">
        <v>89.95</v>
      </c>
    </row>
    <row r="8" spans="1:3" ht="18" customHeight="1">
      <c r="A8" s="15" t="s">
        <v>3</v>
      </c>
      <c r="B8" s="9">
        <v>180</v>
      </c>
      <c r="C8" s="10">
        <v>40</v>
      </c>
    </row>
    <row r="9" spans="1:3" ht="17.25" customHeight="1">
      <c r="A9" s="29" t="s">
        <v>4</v>
      </c>
      <c r="B9" s="33">
        <f>SUM(B4:B8)</f>
        <v>432</v>
      </c>
      <c r="C9" s="33">
        <f>SUM(C4:C8)</f>
        <v>371.37</v>
      </c>
    </row>
    <row r="10" spans="1:3" ht="17.25" customHeight="1">
      <c r="A10" s="29"/>
      <c r="C10" s="35"/>
    </row>
    <row r="11" spans="1:3" ht="17.25" customHeight="1">
      <c r="A11" s="29" t="s">
        <v>16</v>
      </c>
      <c r="C11" s="35"/>
    </row>
    <row r="12" spans="1:3" s="62" customFormat="1" ht="17.25" customHeight="1">
      <c r="A12" s="66" t="s">
        <v>59</v>
      </c>
      <c r="B12" s="63">
        <v>100</v>
      </c>
      <c r="C12" s="61">
        <v>43</v>
      </c>
    </row>
    <row r="13" spans="1:3" ht="17.25" customHeight="1">
      <c r="A13" s="15"/>
      <c r="B13" s="9"/>
      <c r="C13" s="29"/>
    </row>
    <row r="14" spans="1:3" ht="17.25" customHeight="1">
      <c r="A14" s="29" t="s">
        <v>6</v>
      </c>
      <c r="C14" s="35"/>
    </row>
    <row r="15" spans="1:3" ht="17.25" customHeight="1">
      <c r="A15" s="22" t="s">
        <v>98</v>
      </c>
      <c r="B15" s="28">
        <v>60</v>
      </c>
      <c r="C15" s="37">
        <v>65.58</v>
      </c>
    </row>
    <row r="16" spans="1:3" s="3" customFormat="1" ht="17.25" customHeight="1">
      <c r="A16" s="4" t="s">
        <v>103</v>
      </c>
      <c r="B16" s="71">
        <v>200</v>
      </c>
      <c r="C16" s="3">
        <v>101.46</v>
      </c>
    </row>
    <row r="17" spans="1:3" ht="17.25" customHeight="1">
      <c r="A17" s="15" t="s">
        <v>136</v>
      </c>
      <c r="B17" s="71">
        <v>70</v>
      </c>
      <c r="C17" s="21">
        <v>148.78</v>
      </c>
    </row>
    <row r="18" spans="1:3" s="3" customFormat="1" ht="17.25" customHeight="1">
      <c r="A18" s="4" t="s">
        <v>54</v>
      </c>
      <c r="B18" s="2">
        <v>30</v>
      </c>
      <c r="C18" s="3">
        <v>19.97</v>
      </c>
    </row>
    <row r="19" spans="1:3" ht="17.25" customHeight="1">
      <c r="A19" s="15" t="s">
        <v>104</v>
      </c>
      <c r="B19" s="9">
        <v>130</v>
      </c>
      <c r="C19" s="22">
        <v>126.1</v>
      </c>
    </row>
    <row r="20" spans="1:3" ht="17.25" customHeight="1">
      <c r="A20" s="15" t="s">
        <v>63</v>
      </c>
      <c r="B20" s="9">
        <v>180</v>
      </c>
      <c r="C20" s="10">
        <v>44.51</v>
      </c>
    </row>
    <row r="21" spans="1:3" ht="17.25" customHeight="1">
      <c r="A21" s="15" t="s">
        <v>107</v>
      </c>
      <c r="B21" s="28">
        <v>25</v>
      </c>
      <c r="C21" s="22">
        <v>55.45</v>
      </c>
    </row>
    <row r="22" spans="1:3" ht="17.25" customHeight="1">
      <c r="A22" s="15" t="s">
        <v>108</v>
      </c>
      <c r="B22" s="9">
        <v>30</v>
      </c>
      <c r="C22" s="10">
        <v>61.8</v>
      </c>
    </row>
    <row r="23" spans="1:3" s="29" customFormat="1" ht="17.25" customHeight="1">
      <c r="A23" s="17" t="s">
        <v>4</v>
      </c>
      <c r="B23" s="19">
        <f>SUM(B15:B22)</f>
        <v>725</v>
      </c>
      <c r="C23" s="18">
        <f>SUM(C15:C22)</f>
        <v>623.65</v>
      </c>
    </row>
    <row r="24" spans="1:3" ht="17.25" customHeight="1">
      <c r="A24" s="17"/>
      <c r="B24" s="9"/>
      <c r="C24" s="20"/>
    </row>
    <row r="25" spans="1:3" ht="17.25" customHeight="1">
      <c r="A25" s="29" t="s">
        <v>7</v>
      </c>
      <c r="C25" s="35"/>
    </row>
    <row r="26" spans="1:3" ht="17.25" customHeight="1">
      <c r="A26" s="15" t="s">
        <v>39</v>
      </c>
      <c r="B26" s="9">
        <v>150</v>
      </c>
      <c r="C26" s="22">
        <v>75</v>
      </c>
    </row>
    <row r="27" spans="1:3" ht="17.25" customHeight="1">
      <c r="A27" s="15" t="s">
        <v>137</v>
      </c>
      <c r="B27" s="9">
        <v>40</v>
      </c>
      <c r="C27" s="22">
        <v>162.76</v>
      </c>
    </row>
    <row r="28" spans="1:3" ht="17.25" customHeight="1">
      <c r="A28" s="15" t="s">
        <v>40</v>
      </c>
      <c r="B28" s="9">
        <v>100</v>
      </c>
      <c r="C28" s="22">
        <v>95</v>
      </c>
    </row>
    <row r="29" spans="1:3" ht="17.25" customHeight="1">
      <c r="A29" s="17" t="s">
        <v>4</v>
      </c>
      <c r="B29" s="19">
        <f>SUM(B26:B28)</f>
        <v>290</v>
      </c>
      <c r="C29" s="18">
        <f>C26+C27+C28</f>
        <v>332.76</v>
      </c>
    </row>
    <row r="30" spans="1:3" ht="17.25" customHeight="1">
      <c r="A30" s="17"/>
      <c r="B30" s="9"/>
      <c r="C30" s="18"/>
    </row>
    <row r="31" spans="1:3" ht="17.25" customHeight="1">
      <c r="A31" s="29" t="s">
        <v>132</v>
      </c>
      <c r="C31" s="35"/>
    </row>
    <row r="32" spans="1:3" s="8" customFormat="1" ht="17.25" customHeight="1">
      <c r="A32" s="7" t="s">
        <v>105</v>
      </c>
      <c r="B32" s="9">
        <v>50</v>
      </c>
      <c r="C32" s="2">
        <v>46.66</v>
      </c>
    </row>
    <row r="33" spans="1:3" ht="17.25" customHeight="1">
      <c r="A33" s="15" t="s">
        <v>194</v>
      </c>
      <c r="B33" s="9">
        <v>70</v>
      </c>
      <c r="C33" s="22">
        <v>81.36</v>
      </c>
    </row>
    <row r="34" spans="1:3" ht="17.25" customHeight="1">
      <c r="A34" s="15" t="s">
        <v>101</v>
      </c>
      <c r="B34" s="9">
        <v>30</v>
      </c>
      <c r="C34" s="22">
        <v>7</v>
      </c>
    </row>
    <row r="35" spans="1:3" s="23" customFormat="1" ht="17.25" customHeight="1">
      <c r="A35" s="16" t="s">
        <v>31</v>
      </c>
      <c r="B35" s="7">
        <v>130</v>
      </c>
      <c r="C35" s="10">
        <v>123.43</v>
      </c>
    </row>
    <row r="36" spans="1:3" s="3" customFormat="1" ht="17.25" customHeight="1">
      <c r="A36" s="4" t="s">
        <v>168</v>
      </c>
      <c r="B36" s="2">
        <v>180</v>
      </c>
      <c r="C36" s="3">
        <v>83.9</v>
      </c>
    </row>
    <row r="37" spans="1:3" ht="17.25" customHeight="1">
      <c r="A37" s="15" t="s">
        <v>107</v>
      </c>
      <c r="B37" s="9">
        <v>25</v>
      </c>
      <c r="C37" s="10">
        <v>52.48</v>
      </c>
    </row>
    <row r="38" spans="1:3" ht="17.25" customHeight="1">
      <c r="A38" s="15" t="s">
        <v>108</v>
      </c>
      <c r="B38" s="2">
        <v>20</v>
      </c>
      <c r="C38" s="2">
        <v>41.2</v>
      </c>
    </row>
    <row r="39" spans="1:3" ht="18" customHeight="1">
      <c r="A39" s="38" t="s">
        <v>4</v>
      </c>
      <c r="B39" s="19">
        <f>SUM(B32:B38)</f>
        <v>505</v>
      </c>
      <c r="C39" s="18">
        <f>SUM(C32:C38)</f>
        <v>436.03000000000003</v>
      </c>
    </row>
    <row r="40" spans="1:3" ht="17.25" customHeight="1">
      <c r="A40" s="15"/>
      <c r="B40" s="9"/>
      <c r="C40" s="10"/>
    </row>
    <row r="41" spans="1:3" s="29" customFormat="1" ht="21" customHeight="1">
      <c r="A41" s="17" t="s">
        <v>9</v>
      </c>
      <c r="B41" s="19">
        <f>B9+B23+B29+B39</f>
        <v>1952</v>
      </c>
      <c r="C41" s="20">
        <f>C9+C12+C23+C29+C39</f>
        <v>1806.81</v>
      </c>
    </row>
    <row r="42" spans="1:2" s="5" customFormat="1" ht="17.25" customHeight="1">
      <c r="A42" s="39" t="s">
        <v>15</v>
      </c>
      <c r="B42" s="99"/>
    </row>
    <row r="43" spans="1:3" ht="20.25" customHeight="1">
      <c r="A43" s="24" t="s">
        <v>21</v>
      </c>
      <c r="B43" s="25"/>
      <c r="C43" s="26"/>
    </row>
    <row r="44" spans="1:3" ht="19.5" customHeight="1">
      <c r="A44" s="29" t="s">
        <v>2</v>
      </c>
      <c r="C44" s="35"/>
    </row>
    <row r="45" spans="1:3" ht="19.5" customHeight="1">
      <c r="A45" s="15" t="s">
        <v>184</v>
      </c>
      <c r="B45" s="2">
        <v>200</v>
      </c>
      <c r="C45" s="22">
        <v>181.45</v>
      </c>
    </row>
    <row r="46" spans="1:3" ht="17.25" customHeight="1">
      <c r="A46" s="15" t="s">
        <v>169</v>
      </c>
      <c r="B46" s="9">
        <v>180</v>
      </c>
      <c r="C46" s="22">
        <v>90.1</v>
      </c>
    </row>
    <row r="47" spans="1:3" s="3" customFormat="1" ht="17.25" customHeight="1">
      <c r="A47" s="4" t="s">
        <v>57</v>
      </c>
      <c r="B47" s="75">
        <v>9</v>
      </c>
      <c r="C47" s="3">
        <v>59.31</v>
      </c>
    </row>
    <row r="48" spans="1:3" ht="17.25" customHeight="1">
      <c r="A48" s="3" t="s">
        <v>58</v>
      </c>
      <c r="B48" s="9">
        <v>35</v>
      </c>
      <c r="C48" s="10">
        <v>89.95</v>
      </c>
    </row>
    <row r="49" spans="1:3" s="34" customFormat="1" ht="17.25" customHeight="1">
      <c r="A49" s="34" t="s">
        <v>4</v>
      </c>
      <c r="B49" s="33">
        <f>SUM(B45:B48)</f>
        <v>424</v>
      </c>
      <c r="C49" s="34">
        <f>SUM(C45:C48)</f>
        <v>420.80999999999995</v>
      </c>
    </row>
    <row r="50" ht="17.25" customHeight="1">
      <c r="A50" s="3"/>
    </row>
    <row r="51" spans="1:3" s="29" customFormat="1" ht="17.25" customHeight="1">
      <c r="A51" s="17" t="s">
        <v>5</v>
      </c>
      <c r="B51" s="19"/>
      <c r="C51" s="18"/>
    </row>
    <row r="52" spans="1:3" s="62" customFormat="1" ht="17.25" customHeight="1">
      <c r="A52" s="66" t="s">
        <v>74</v>
      </c>
      <c r="B52" s="60">
        <v>100</v>
      </c>
      <c r="C52" s="61">
        <v>52.67</v>
      </c>
    </row>
    <row r="53" spans="1:3" ht="17.25" customHeight="1">
      <c r="A53" s="15"/>
      <c r="B53" s="9"/>
      <c r="C53" s="29"/>
    </row>
    <row r="54" spans="1:3" ht="17.25" customHeight="1">
      <c r="A54" s="24" t="s">
        <v>6</v>
      </c>
      <c r="B54" s="25"/>
      <c r="C54" s="26"/>
    </row>
    <row r="55" spans="1:3" s="8" customFormat="1" ht="17.25" customHeight="1">
      <c r="A55" s="7" t="s">
        <v>53</v>
      </c>
      <c r="B55" s="9">
        <v>60</v>
      </c>
      <c r="C55" s="2">
        <v>70.4</v>
      </c>
    </row>
    <row r="56" spans="1:3" s="8" customFormat="1" ht="17.25" customHeight="1">
      <c r="A56" s="7" t="s">
        <v>84</v>
      </c>
      <c r="B56" s="9">
        <v>200</v>
      </c>
      <c r="C56" s="2">
        <v>108.07</v>
      </c>
    </row>
    <row r="57" spans="1:4" ht="18" customHeight="1">
      <c r="A57" s="15" t="s">
        <v>85</v>
      </c>
      <c r="B57" s="9">
        <v>70</v>
      </c>
      <c r="C57" s="22">
        <v>134.06</v>
      </c>
      <c r="D57" s="3"/>
    </row>
    <row r="58" spans="1:3" s="3" customFormat="1" ht="17.25" customHeight="1">
      <c r="A58" s="4" t="s">
        <v>54</v>
      </c>
      <c r="B58" s="2">
        <v>30</v>
      </c>
      <c r="C58" s="3">
        <v>19.97</v>
      </c>
    </row>
    <row r="59" spans="1:3" s="5" customFormat="1" ht="17.25" customHeight="1">
      <c r="A59" s="1" t="s">
        <v>86</v>
      </c>
      <c r="B59" s="2">
        <v>65</v>
      </c>
      <c r="C59" s="5">
        <v>59.71</v>
      </c>
    </row>
    <row r="60" spans="1:3" s="5" customFormat="1" ht="17.25" customHeight="1">
      <c r="A60" s="1" t="s">
        <v>87</v>
      </c>
      <c r="B60" s="2">
        <v>65</v>
      </c>
      <c r="C60" s="5">
        <v>56.85</v>
      </c>
    </row>
    <row r="61" spans="1:3" ht="17.25" customHeight="1">
      <c r="A61" s="15" t="s">
        <v>88</v>
      </c>
      <c r="B61" s="9">
        <v>180</v>
      </c>
      <c r="C61" s="10">
        <v>46.07</v>
      </c>
    </row>
    <row r="62" spans="1:3" ht="17.25" customHeight="1">
      <c r="A62" s="15" t="s">
        <v>107</v>
      </c>
      <c r="B62" s="28">
        <v>25</v>
      </c>
      <c r="C62" s="22">
        <v>55.45</v>
      </c>
    </row>
    <row r="63" spans="1:3" ht="17.25" customHeight="1">
      <c r="A63" s="15" t="s">
        <v>108</v>
      </c>
      <c r="B63" s="9">
        <v>35</v>
      </c>
      <c r="C63" s="10">
        <v>72.31</v>
      </c>
    </row>
    <row r="64" spans="1:3" s="29" customFormat="1" ht="17.25" customHeight="1">
      <c r="A64" s="17" t="s">
        <v>4</v>
      </c>
      <c r="B64" s="19">
        <f>SUM(B55:B63)</f>
        <v>730</v>
      </c>
      <c r="C64" s="19">
        <f>SUM(C55:C63)</f>
        <v>622.8900000000001</v>
      </c>
    </row>
    <row r="65" spans="1:3" ht="17.25" customHeight="1">
      <c r="A65" s="17"/>
      <c r="B65" s="9"/>
      <c r="C65" s="20"/>
    </row>
    <row r="66" spans="1:2" s="41" customFormat="1" ht="17.25" customHeight="1">
      <c r="A66" s="27" t="s">
        <v>7</v>
      </c>
      <c r="B66" s="9"/>
    </row>
    <row r="67" spans="1:3" s="3" customFormat="1" ht="17.25" customHeight="1">
      <c r="A67" s="4" t="s">
        <v>167</v>
      </c>
      <c r="B67" s="75">
        <v>150</v>
      </c>
      <c r="C67" s="3">
        <v>73.96</v>
      </c>
    </row>
    <row r="68" spans="1:3" s="3" customFormat="1" ht="17.25" customHeight="1">
      <c r="A68" s="4" t="s">
        <v>67</v>
      </c>
      <c r="B68" s="9">
        <v>60</v>
      </c>
      <c r="C68" s="3">
        <v>189.16</v>
      </c>
    </row>
    <row r="69" spans="1:3" s="23" customFormat="1" ht="17.25" customHeight="1">
      <c r="A69" s="16" t="s">
        <v>42</v>
      </c>
      <c r="B69" s="9">
        <v>50</v>
      </c>
      <c r="C69" s="23">
        <v>22</v>
      </c>
    </row>
    <row r="70" spans="1:3" ht="17.25" customHeight="1">
      <c r="A70" s="17" t="s">
        <v>4</v>
      </c>
      <c r="B70" s="19">
        <f>SUM(B67:B69)</f>
        <v>260</v>
      </c>
      <c r="C70" s="18">
        <f>SUM(C67:C69)</f>
        <v>285.12</v>
      </c>
    </row>
    <row r="71" spans="1:2" ht="17.25" customHeight="1">
      <c r="A71" s="15"/>
      <c r="B71" s="9"/>
    </row>
    <row r="72" spans="1:3" ht="17.25" customHeight="1">
      <c r="A72" s="17" t="s">
        <v>132</v>
      </c>
      <c r="B72" s="9"/>
      <c r="C72" s="21"/>
    </row>
    <row r="73" spans="1:3" ht="17.25" customHeight="1">
      <c r="A73" s="15" t="s">
        <v>160</v>
      </c>
      <c r="B73" s="9">
        <v>150</v>
      </c>
      <c r="C73" s="22">
        <v>293.4</v>
      </c>
    </row>
    <row r="74" spans="1:3" s="3" customFormat="1" ht="17.25" customHeight="1">
      <c r="A74" s="4" t="s">
        <v>89</v>
      </c>
      <c r="B74" s="9">
        <v>30</v>
      </c>
      <c r="C74" s="3">
        <v>26.34</v>
      </c>
    </row>
    <row r="75" spans="1:3" ht="17.25" customHeight="1">
      <c r="A75" s="15" t="s">
        <v>138</v>
      </c>
      <c r="B75" s="9">
        <v>200</v>
      </c>
      <c r="C75" s="10">
        <v>73.45</v>
      </c>
    </row>
    <row r="76" spans="1:3" ht="17.25" customHeight="1">
      <c r="A76" s="15" t="s">
        <v>107</v>
      </c>
      <c r="B76" s="9">
        <v>20</v>
      </c>
      <c r="C76" s="10">
        <v>51.5</v>
      </c>
    </row>
    <row r="77" spans="1:3" s="23" customFormat="1" ht="17.25" customHeight="1">
      <c r="A77" s="16" t="s">
        <v>40</v>
      </c>
      <c r="B77" s="9">
        <v>50</v>
      </c>
      <c r="C77" s="23">
        <v>47.5</v>
      </c>
    </row>
    <row r="78" spans="1:3" ht="17.25" customHeight="1">
      <c r="A78" s="17" t="s">
        <v>4</v>
      </c>
      <c r="B78" s="19">
        <f>SUM(B73:B77)</f>
        <v>450</v>
      </c>
      <c r="C78" s="19">
        <f>SUM(C73:C77)</f>
        <v>492.18999999999994</v>
      </c>
    </row>
    <row r="79" spans="1:2" ht="19.5" customHeight="1">
      <c r="A79" s="15"/>
      <c r="B79" s="9"/>
    </row>
    <row r="80" spans="1:3" ht="17.25" customHeight="1">
      <c r="A80" s="29" t="s">
        <v>9</v>
      </c>
      <c r="B80" s="19">
        <f>B49+B64+B70+B78</f>
        <v>1864</v>
      </c>
      <c r="C80" s="20">
        <f>C49+C52+C64+C70+C78</f>
        <v>1873.6800000000003</v>
      </c>
    </row>
    <row r="81" spans="1:2" s="5" customFormat="1" ht="17.25" customHeight="1">
      <c r="A81" s="39" t="s">
        <v>15</v>
      </c>
      <c r="B81" s="99"/>
    </row>
    <row r="82" spans="1:2" s="5" customFormat="1" ht="17.25" customHeight="1">
      <c r="A82" s="39"/>
      <c r="B82" s="100"/>
    </row>
    <row r="83" spans="1:3" ht="17.25" customHeight="1">
      <c r="A83" s="29"/>
      <c r="B83" s="19"/>
      <c r="C83" s="20"/>
    </row>
    <row r="84" spans="1:3" s="41" customFormat="1" ht="17.25" customHeight="1">
      <c r="A84" s="27" t="s">
        <v>20</v>
      </c>
      <c r="B84" s="9"/>
      <c r="C84" s="21"/>
    </row>
    <row r="85" spans="1:3" ht="17.25" customHeight="1">
      <c r="A85" s="17" t="s">
        <v>2</v>
      </c>
      <c r="B85" s="9"/>
      <c r="C85" s="21"/>
    </row>
    <row r="86" spans="1:3" ht="19.5" customHeight="1">
      <c r="A86" s="15" t="s">
        <v>183</v>
      </c>
      <c r="B86" s="2">
        <v>200</v>
      </c>
      <c r="C86" s="22">
        <v>173.81</v>
      </c>
    </row>
    <row r="87" spans="1:3" ht="17.25" customHeight="1">
      <c r="A87" s="15" t="s">
        <v>170</v>
      </c>
      <c r="B87" s="9">
        <v>180</v>
      </c>
      <c r="C87" s="22">
        <v>97.36</v>
      </c>
    </row>
    <row r="88" spans="1:3" s="3" customFormat="1" ht="17.25" customHeight="1">
      <c r="A88" s="4" t="s">
        <v>57</v>
      </c>
      <c r="B88" s="75">
        <v>9</v>
      </c>
      <c r="C88" s="3">
        <v>59.31</v>
      </c>
    </row>
    <row r="89" spans="1:3" ht="17.25" customHeight="1">
      <c r="A89" s="3" t="s">
        <v>58</v>
      </c>
      <c r="B89" s="9">
        <v>35</v>
      </c>
      <c r="C89" s="10">
        <v>89.95</v>
      </c>
    </row>
    <row r="90" spans="1:3" s="29" customFormat="1" ht="17.25" customHeight="1">
      <c r="A90" s="17" t="s">
        <v>4</v>
      </c>
      <c r="B90" s="19">
        <f>SUM(B86:B89)</f>
        <v>424</v>
      </c>
      <c r="C90" s="19">
        <f>SUM(C86:C89)</f>
        <v>420.43</v>
      </c>
    </row>
    <row r="91" spans="1:3" ht="17.25" customHeight="1">
      <c r="A91" s="15"/>
      <c r="B91" s="9"/>
      <c r="C91" s="10"/>
    </row>
    <row r="92" spans="1:3" ht="17.25" customHeight="1">
      <c r="A92" s="38" t="s">
        <v>5</v>
      </c>
      <c r="B92" s="9"/>
      <c r="C92" s="10"/>
    </row>
    <row r="93" spans="1:3" ht="17.25" customHeight="1">
      <c r="A93" s="70" t="s">
        <v>65</v>
      </c>
      <c r="B93" s="36">
        <v>100</v>
      </c>
      <c r="C93" s="29">
        <v>68.34</v>
      </c>
    </row>
    <row r="94" spans="1:3" ht="17.25" customHeight="1">
      <c r="A94" s="15"/>
      <c r="B94" s="9"/>
      <c r="C94" s="29"/>
    </row>
    <row r="95" spans="1:3" ht="17.25" customHeight="1">
      <c r="A95" s="29" t="s">
        <v>6</v>
      </c>
      <c r="C95" s="35"/>
    </row>
    <row r="96" spans="1:3" ht="17.25" customHeight="1">
      <c r="A96" s="15" t="s">
        <v>110</v>
      </c>
      <c r="B96" s="9">
        <v>200</v>
      </c>
      <c r="C96" s="6">
        <v>93.3</v>
      </c>
    </row>
    <row r="97" spans="1:3" ht="17.25" customHeight="1">
      <c r="A97" s="15" t="s">
        <v>139</v>
      </c>
      <c r="B97" s="9">
        <v>80</v>
      </c>
      <c r="C97" s="6">
        <v>74.96</v>
      </c>
    </row>
    <row r="98" spans="1:3" ht="17.25" customHeight="1">
      <c r="A98" s="15" t="s">
        <v>78</v>
      </c>
      <c r="B98" s="9">
        <v>130</v>
      </c>
      <c r="C98" s="10">
        <v>109.72</v>
      </c>
    </row>
    <row r="99" spans="1:3" ht="17.25" customHeight="1">
      <c r="A99" s="15" t="s">
        <v>76</v>
      </c>
      <c r="B99" s="9">
        <v>180</v>
      </c>
      <c r="C99" s="10">
        <v>47.8</v>
      </c>
    </row>
    <row r="100" spans="1:3" ht="17.25" customHeight="1">
      <c r="A100" s="15" t="s">
        <v>107</v>
      </c>
      <c r="B100" s="28">
        <v>25</v>
      </c>
      <c r="C100" s="22">
        <v>55.45</v>
      </c>
    </row>
    <row r="101" spans="1:3" ht="17.25" customHeight="1">
      <c r="A101" s="15" t="s">
        <v>108</v>
      </c>
      <c r="B101" s="9">
        <v>30</v>
      </c>
      <c r="C101" s="10">
        <v>61.8</v>
      </c>
    </row>
    <row r="102" spans="1:3" s="29" customFormat="1" ht="17.25" customHeight="1">
      <c r="A102" s="17" t="s">
        <v>4</v>
      </c>
      <c r="B102" s="19">
        <f>SUM(B96:B101)</f>
        <v>645</v>
      </c>
      <c r="C102" s="18">
        <f>SUM(C96:C101)</f>
        <v>443.03000000000003</v>
      </c>
    </row>
    <row r="103" spans="1:3" ht="17.25" customHeight="1">
      <c r="A103" s="17"/>
      <c r="B103" s="9"/>
      <c r="C103" s="20"/>
    </row>
    <row r="104" spans="1:3" ht="17.25" customHeight="1">
      <c r="A104" s="29" t="s">
        <v>7</v>
      </c>
      <c r="C104" s="35"/>
    </row>
    <row r="105" spans="1:3" s="3" customFormat="1" ht="17.25" customHeight="1">
      <c r="A105" s="4" t="s">
        <v>167</v>
      </c>
      <c r="B105" s="75">
        <v>150</v>
      </c>
      <c r="C105" s="3">
        <v>73.96</v>
      </c>
    </row>
    <row r="106" spans="1:3" ht="17.25" customHeight="1">
      <c r="A106" s="15" t="s">
        <v>111</v>
      </c>
      <c r="B106" s="9">
        <v>50</v>
      </c>
      <c r="C106" s="22">
        <v>166.76</v>
      </c>
    </row>
    <row r="107" spans="1:3" s="23" customFormat="1" ht="17.25" customHeight="1">
      <c r="A107" s="16" t="s">
        <v>42</v>
      </c>
      <c r="B107" s="9">
        <v>50</v>
      </c>
      <c r="C107" s="23">
        <v>22</v>
      </c>
    </row>
    <row r="108" spans="1:3" ht="17.25" customHeight="1">
      <c r="A108" s="17" t="s">
        <v>4</v>
      </c>
      <c r="B108" s="19">
        <f>SUM(B105:B107)</f>
        <v>250</v>
      </c>
      <c r="C108" s="18">
        <f>SUM(C105:C107)</f>
        <v>262.71999999999997</v>
      </c>
    </row>
    <row r="109" spans="1:3" ht="17.25" customHeight="1">
      <c r="A109" s="64"/>
      <c r="B109" s="19"/>
      <c r="C109" s="18"/>
    </row>
    <row r="110" spans="1:2" ht="19.5" customHeight="1">
      <c r="A110" s="67" t="s">
        <v>8</v>
      </c>
      <c r="B110" s="9"/>
    </row>
    <row r="111" spans="1:3" ht="17.25" customHeight="1">
      <c r="A111" s="68" t="s">
        <v>159</v>
      </c>
      <c r="B111" s="9">
        <v>150</v>
      </c>
      <c r="C111" s="22">
        <v>374.1</v>
      </c>
    </row>
    <row r="112" spans="1:3" ht="17.25" customHeight="1">
      <c r="A112" s="15" t="s">
        <v>112</v>
      </c>
      <c r="B112" s="10">
        <v>50</v>
      </c>
      <c r="C112" s="22">
        <v>30.91</v>
      </c>
    </row>
    <row r="113" spans="1:3" ht="17.25" customHeight="1">
      <c r="A113" s="15" t="s">
        <v>79</v>
      </c>
      <c r="B113" s="2">
        <v>180</v>
      </c>
      <c r="C113" s="2">
        <v>41</v>
      </c>
    </row>
    <row r="114" spans="1:3" ht="17.25" customHeight="1">
      <c r="A114" s="15" t="s">
        <v>56</v>
      </c>
      <c r="B114" s="9">
        <v>20</v>
      </c>
      <c r="C114" s="10">
        <v>51.5</v>
      </c>
    </row>
    <row r="115" spans="1:3" s="23" customFormat="1" ht="17.25" customHeight="1">
      <c r="A115" s="16" t="s">
        <v>40</v>
      </c>
      <c r="B115" s="9">
        <v>50</v>
      </c>
      <c r="C115" s="23">
        <v>47.5</v>
      </c>
    </row>
    <row r="116" spans="1:3" s="29" customFormat="1" ht="19.5" customHeight="1">
      <c r="A116" s="17" t="s">
        <v>4</v>
      </c>
      <c r="B116" s="19">
        <f>SUM(B111:B115)</f>
        <v>450</v>
      </c>
      <c r="C116" s="19">
        <f>SUM(C111:C115)</f>
        <v>545.01</v>
      </c>
    </row>
    <row r="117" spans="1:3" ht="17.25" customHeight="1">
      <c r="A117" s="29"/>
      <c r="B117" s="9"/>
      <c r="C117" s="20"/>
    </row>
    <row r="118" spans="1:3" ht="17.25" customHeight="1">
      <c r="A118" s="29" t="s">
        <v>9</v>
      </c>
      <c r="B118" s="19">
        <f>B90+B93+B102+B108+B116</f>
        <v>1869</v>
      </c>
      <c r="C118" s="20">
        <f>C90+C93+C102+C108+C116</f>
        <v>1739.53</v>
      </c>
    </row>
    <row r="119" spans="1:2" s="5" customFormat="1" ht="17.25" customHeight="1">
      <c r="A119" s="39" t="s">
        <v>15</v>
      </c>
      <c r="B119" s="99"/>
    </row>
    <row r="120" spans="1:2" s="5" customFormat="1" ht="17.25" customHeight="1">
      <c r="A120" s="39"/>
      <c r="B120" s="100"/>
    </row>
    <row r="121" spans="1:3" ht="17.25" customHeight="1">
      <c r="A121" s="29" t="s">
        <v>19</v>
      </c>
      <c r="C121" s="35"/>
    </row>
    <row r="122" spans="1:3" ht="16.5" customHeight="1">
      <c r="A122" s="29" t="s">
        <v>2</v>
      </c>
      <c r="C122" s="35"/>
    </row>
    <row r="123" spans="1:3" ht="19.5" customHeight="1">
      <c r="A123" s="15" t="s">
        <v>49</v>
      </c>
      <c r="B123" s="2">
        <v>200</v>
      </c>
      <c r="C123" s="22">
        <v>146.81</v>
      </c>
    </row>
    <row r="124" spans="1:3" s="3" customFormat="1" ht="17.25" customHeight="1">
      <c r="A124" s="4" t="s">
        <v>168</v>
      </c>
      <c r="B124" s="2">
        <v>180</v>
      </c>
      <c r="C124" s="3">
        <v>83.9</v>
      </c>
    </row>
    <row r="125" spans="1:3" s="3" customFormat="1" ht="17.25" customHeight="1">
      <c r="A125" s="4" t="s">
        <v>57</v>
      </c>
      <c r="B125" s="75">
        <v>9</v>
      </c>
      <c r="C125" s="3">
        <v>59.31</v>
      </c>
    </row>
    <row r="126" spans="1:3" ht="17.25" customHeight="1">
      <c r="A126" s="3" t="s">
        <v>58</v>
      </c>
      <c r="B126" s="9">
        <v>35</v>
      </c>
      <c r="C126" s="10">
        <v>89.95</v>
      </c>
    </row>
    <row r="127" spans="1:3" ht="17.25" customHeight="1">
      <c r="A127" s="15" t="s">
        <v>50</v>
      </c>
      <c r="B127" s="9">
        <v>10</v>
      </c>
      <c r="C127" s="22">
        <v>38</v>
      </c>
    </row>
    <row r="128" spans="1:3" s="29" customFormat="1" ht="17.25" customHeight="1">
      <c r="A128" s="17" t="s">
        <v>4</v>
      </c>
      <c r="B128" s="19">
        <f>SUM(B123:B127)</f>
        <v>434</v>
      </c>
      <c r="C128" s="36">
        <f>SUM(C123:C127)</f>
        <v>417.96999999999997</v>
      </c>
    </row>
    <row r="129" spans="1:2" ht="15.75" customHeight="1">
      <c r="A129" s="15"/>
      <c r="B129" s="9"/>
    </row>
    <row r="130" spans="1:3" ht="21" customHeight="1">
      <c r="A130" s="17" t="s">
        <v>5</v>
      </c>
      <c r="B130" s="9"/>
      <c r="C130" s="18"/>
    </row>
    <row r="131" spans="1:3" s="62" customFormat="1" ht="17.25" customHeight="1">
      <c r="A131" s="66" t="s">
        <v>59</v>
      </c>
      <c r="B131" s="60">
        <v>100</v>
      </c>
      <c r="C131" s="61">
        <v>43</v>
      </c>
    </row>
    <row r="132" spans="1:2" ht="19.5" customHeight="1">
      <c r="A132" s="15"/>
      <c r="B132" s="9"/>
    </row>
    <row r="133" spans="1:3" ht="16.5" customHeight="1">
      <c r="A133" s="17" t="s">
        <v>133</v>
      </c>
      <c r="B133" s="9"/>
      <c r="C133" s="21"/>
    </row>
    <row r="134" spans="1:3" ht="17.25" customHeight="1">
      <c r="A134" s="22" t="s">
        <v>71</v>
      </c>
      <c r="B134" s="28">
        <v>60</v>
      </c>
      <c r="C134" s="37">
        <v>78.18</v>
      </c>
    </row>
    <row r="135" spans="1:4" s="77" customFormat="1" ht="17.25" customHeight="1">
      <c r="A135" s="76" t="s">
        <v>113</v>
      </c>
      <c r="B135" s="59">
        <v>200</v>
      </c>
      <c r="C135" s="77">
        <v>114.4</v>
      </c>
      <c r="D135" s="78"/>
    </row>
    <row r="136" spans="1:3" s="3" customFormat="1" ht="18" customHeight="1">
      <c r="A136" s="4" t="s">
        <v>114</v>
      </c>
      <c r="B136" s="9">
        <v>230</v>
      </c>
      <c r="C136" s="3">
        <v>195</v>
      </c>
    </row>
    <row r="137" spans="1:3" ht="17.25" customHeight="1">
      <c r="A137" s="15" t="s">
        <v>70</v>
      </c>
      <c r="B137" s="9">
        <v>180</v>
      </c>
      <c r="C137" s="10">
        <v>71.25</v>
      </c>
    </row>
    <row r="138" spans="1:3" ht="17.25" customHeight="1">
      <c r="A138" s="15" t="s">
        <v>107</v>
      </c>
      <c r="B138" s="28">
        <v>25</v>
      </c>
      <c r="C138" s="22">
        <v>55.45</v>
      </c>
    </row>
    <row r="139" spans="1:3" ht="17.25" customHeight="1">
      <c r="A139" s="15" t="s">
        <v>108</v>
      </c>
      <c r="B139" s="9">
        <v>30</v>
      </c>
      <c r="C139" s="10">
        <v>61.8</v>
      </c>
    </row>
    <row r="140" spans="1:3" s="29" customFormat="1" ht="17.25" customHeight="1">
      <c r="A140" s="17" t="s">
        <v>4</v>
      </c>
      <c r="B140" s="19">
        <f>SUM(B134:B139)</f>
        <v>725</v>
      </c>
      <c r="C140" s="18">
        <f>SUM(C134:C139)</f>
        <v>576.08</v>
      </c>
    </row>
    <row r="141" spans="1:3" ht="17.25" customHeight="1">
      <c r="A141" s="17"/>
      <c r="B141" s="9"/>
      <c r="C141" s="20"/>
    </row>
    <row r="142" spans="1:3" ht="17.25" customHeight="1">
      <c r="A142" s="17" t="s">
        <v>7</v>
      </c>
      <c r="B142" s="9"/>
      <c r="C142" s="21"/>
    </row>
    <row r="143" spans="1:3" ht="18" customHeight="1">
      <c r="A143" s="15" t="s">
        <v>3</v>
      </c>
      <c r="B143" s="9">
        <v>180</v>
      </c>
      <c r="C143" s="10">
        <v>40</v>
      </c>
    </row>
    <row r="144" spans="1:3" ht="17.25" customHeight="1">
      <c r="A144" s="15" t="s">
        <v>90</v>
      </c>
      <c r="B144" s="9">
        <v>60</v>
      </c>
      <c r="C144" s="22">
        <v>176.08</v>
      </c>
    </row>
    <row r="145" spans="1:3" s="23" customFormat="1" ht="17.25" customHeight="1">
      <c r="A145" s="16" t="s">
        <v>42</v>
      </c>
      <c r="B145" s="9">
        <v>50</v>
      </c>
      <c r="C145" s="23">
        <v>22</v>
      </c>
    </row>
    <row r="146" spans="1:3" ht="17.25" customHeight="1">
      <c r="A146" s="17" t="s">
        <v>4</v>
      </c>
      <c r="B146" s="19">
        <f>SUM(B143:B145)</f>
        <v>290</v>
      </c>
      <c r="C146" s="18">
        <f>SUM(C143:C145)</f>
        <v>238.08</v>
      </c>
    </row>
    <row r="147" spans="1:2" s="23" customFormat="1" ht="17.25" customHeight="1">
      <c r="A147" s="16"/>
      <c r="B147" s="9"/>
    </row>
    <row r="148" spans="1:3" ht="17.25" customHeight="1">
      <c r="A148" s="29" t="s">
        <v>132</v>
      </c>
      <c r="C148" s="21"/>
    </row>
    <row r="149" spans="1:3" ht="17.25" customHeight="1">
      <c r="A149" s="22" t="s">
        <v>38</v>
      </c>
      <c r="B149" s="28">
        <v>50</v>
      </c>
      <c r="C149" s="37">
        <v>54.7</v>
      </c>
    </row>
    <row r="150" spans="1:3" ht="17.25" customHeight="1">
      <c r="A150" s="15" t="s">
        <v>115</v>
      </c>
      <c r="B150" s="9">
        <v>70</v>
      </c>
      <c r="C150" s="10">
        <v>127.6</v>
      </c>
    </row>
    <row r="151" spans="1:3" ht="18" customHeight="1">
      <c r="A151" s="15" t="s">
        <v>81</v>
      </c>
      <c r="B151" s="7">
        <v>30</v>
      </c>
      <c r="C151" s="22">
        <v>18.02</v>
      </c>
    </row>
    <row r="152" spans="1:4" s="8" customFormat="1" ht="17.25" customHeight="1">
      <c r="A152" s="7" t="s">
        <v>116</v>
      </c>
      <c r="B152" s="71">
        <v>130</v>
      </c>
      <c r="C152" s="2">
        <v>159.01</v>
      </c>
      <c r="D152" s="2"/>
    </row>
    <row r="153" spans="1:3" ht="18" customHeight="1">
      <c r="A153" s="15" t="s">
        <v>117</v>
      </c>
      <c r="B153" s="9">
        <v>180</v>
      </c>
      <c r="C153" s="10">
        <v>90.46</v>
      </c>
    </row>
    <row r="154" spans="1:3" ht="17.25" customHeight="1">
      <c r="A154" s="15" t="s">
        <v>107</v>
      </c>
      <c r="B154" s="9">
        <v>20</v>
      </c>
      <c r="C154" s="10">
        <v>51.5</v>
      </c>
    </row>
    <row r="155" spans="1:3" ht="17.25" customHeight="1">
      <c r="A155" s="15" t="s">
        <v>108</v>
      </c>
      <c r="B155" s="9">
        <v>20</v>
      </c>
      <c r="C155" s="10">
        <v>41.98</v>
      </c>
    </row>
    <row r="156" spans="1:3" s="23" customFormat="1" ht="17.25" customHeight="1">
      <c r="A156" s="16" t="s">
        <v>40</v>
      </c>
      <c r="B156" s="9">
        <v>50</v>
      </c>
      <c r="C156" s="23">
        <v>47.5</v>
      </c>
    </row>
    <row r="157" spans="1:3" s="29" customFormat="1" ht="19.5" customHeight="1">
      <c r="A157" s="17" t="s">
        <v>4</v>
      </c>
      <c r="B157" s="19">
        <f>SUM(B149:B156)</f>
        <v>550</v>
      </c>
      <c r="C157" s="19">
        <f>SUM(C149:C156)</f>
        <v>590.77</v>
      </c>
    </row>
    <row r="158" spans="1:3" s="29" customFormat="1" ht="19.5" customHeight="1">
      <c r="A158" s="17"/>
      <c r="B158" s="19"/>
      <c r="C158" s="18"/>
    </row>
    <row r="159" spans="1:3" ht="18" customHeight="1">
      <c r="A159" s="29" t="s">
        <v>9</v>
      </c>
      <c r="B159" s="19">
        <f>B128+B131+B140+B146+B157</f>
        <v>2099</v>
      </c>
      <c r="C159" s="79">
        <f>C128+C131+C140+C146+C157</f>
        <v>1865.8999999999999</v>
      </c>
    </row>
    <row r="160" spans="1:2" s="5" customFormat="1" ht="17.25" customHeight="1">
      <c r="A160" s="39" t="s">
        <v>15</v>
      </c>
      <c r="B160" s="99"/>
    </row>
    <row r="161" spans="1:2" s="5" customFormat="1" ht="17.25" customHeight="1">
      <c r="A161" s="39"/>
      <c r="B161" s="100"/>
    </row>
    <row r="162" spans="1:3" ht="17.25" customHeight="1">
      <c r="A162" s="29"/>
      <c r="C162" s="40"/>
    </row>
    <row r="163" spans="1:3" ht="17.25" customHeight="1">
      <c r="A163" s="29" t="s">
        <v>18</v>
      </c>
      <c r="C163" s="26"/>
    </row>
    <row r="164" spans="1:3" ht="17.25" customHeight="1">
      <c r="A164" s="17" t="s">
        <v>2</v>
      </c>
      <c r="B164" s="9"/>
      <c r="C164" s="21"/>
    </row>
    <row r="165" spans="1:3" ht="17.25" customHeight="1">
      <c r="A165" s="15" t="s">
        <v>72</v>
      </c>
      <c r="B165" s="10">
        <v>130</v>
      </c>
      <c r="C165" s="10">
        <v>221.3</v>
      </c>
    </row>
    <row r="166" spans="1:3" ht="17.25" customHeight="1">
      <c r="A166" s="15" t="s">
        <v>73</v>
      </c>
      <c r="B166" s="9">
        <v>50</v>
      </c>
      <c r="C166" s="10">
        <v>59.5</v>
      </c>
    </row>
    <row r="167" spans="1:3" ht="17.25" customHeight="1">
      <c r="A167" s="15" t="s">
        <v>172</v>
      </c>
      <c r="B167" s="9">
        <v>180</v>
      </c>
      <c r="C167" s="22">
        <v>90.1</v>
      </c>
    </row>
    <row r="168" spans="1:3" ht="17.25" customHeight="1">
      <c r="A168" s="15" t="s">
        <v>57</v>
      </c>
      <c r="B168" s="9">
        <v>7</v>
      </c>
      <c r="C168" s="22">
        <v>46.34</v>
      </c>
    </row>
    <row r="169" spans="1:3" ht="17.25" customHeight="1">
      <c r="A169" s="3" t="s">
        <v>58</v>
      </c>
      <c r="B169" s="9">
        <v>35</v>
      </c>
      <c r="C169" s="10">
        <v>89.95</v>
      </c>
    </row>
    <row r="170" spans="1:3" s="29" customFormat="1" ht="17.25" customHeight="1">
      <c r="A170" s="17" t="s">
        <v>4</v>
      </c>
      <c r="B170" s="19">
        <f>SUM(B165:B169)</f>
        <v>402</v>
      </c>
      <c r="C170" s="19">
        <f>SUM(C165:C169)</f>
        <v>507.19</v>
      </c>
    </row>
    <row r="171" spans="1:2" s="29" customFormat="1" ht="17.25" customHeight="1">
      <c r="A171" s="17"/>
      <c r="B171" s="19"/>
    </row>
    <row r="172" spans="1:3" s="8" customFormat="1" ht="17.25" customHeight="1">
      <c r="A172" s="42" t="s">
        <v>5</v>
      </c>
      <c r="B172" s="9"/>
      <c r="C172" s="18"/>
    </row>
    <row r="173" spans="1:3" s="62" customFormat="1" ht="17.25" customHeight="1">
      <c r="A173" s="66" t="s">
        <v>74</v>
      </c>
      <c r="B173" s="60">
        <v>100</v>
      </c>
      <c r="C173" s="61">
        <v>52.67</v>
      </c>
    </row>
    <row r="174" spans="1:3" s="8" customFormat="1" ht="17.25" customHeight="1">
      <c r="A174" s="7"/>
      <c r="B174" s="9"/>
      <c r="C174" s="2"/>
    </row>
    <row r="175" spans="1:3" ht="17.25" customHeight="1">
      <c r="A175" s="17" t="s">
        <v>6</v>
      </c>
      <c r="B175" s="9"/>
      <c r="C175" s="21"/>
    </row>
    <row r="176" spans="1:3" s="8" customFormat="1" ht="17.25" customHeight="1">
      <c r="A176" s="7" t="s">
        <v>188</v>
      </c>
      <c r="B176" s="9">
        <v>60</v>
      </c>
      <c r="C176" s="2">
        <v>60.96</v>
      </c>
    </row>
    <row r="177" spans="1:3" s="3" customFormat="1" ht="17.25" customHeight="1">
      <c r="A177" s="4" t="s">
        <v>140</v>
      </c>
      <c r="B177" s="75">
        <v>200</v>
      </c>
      <c r="C177" s="3">
        <v>105.72</v>
      </c>
    </row>
    <row r="178" spans="1:3" ht="17.25" customHeight="1">
      <c r="A178" s="15" t="s">
        <v>119</v>
      </c>
      <c r="B178" s="9">
        <v>70</v>
      </c>
      <c r="C178" s="6">
        <v>93</v>
      </c>
    </row>
    <row r="179" spans="1:3" s="3" customFormat="1" ht="17.25" customHeight="1">
      <c r="A179" s="4" t="s">
        <v>89</v>
      </c>
      <c r="B179" s="9">
        <v>30</v>
      </c>
      <c r="C179" s="3">
        <v>26.34</v>
      </c>
    </row>
    <row r="180" spans="1:3" ht="17.25" customHeight="1">
      <c r="A180" s="15" t="s">
        <v>99</v>
      </c>
      <c r="B180" s="9">
        <v>130</v>
      </c>
      <c r="C180" s="10">
        <v>118.95</v>
      </c>
    </row>
    <row r="181" spans="1:3" ht="17.25" customHeight="1">
      <c r="A181" s="15" t="s">
        <v>82</v>
      </c>
      <c r="B181" s="9">
        <v>180</v>
      </c>
      <c r="C181" s="10">
        <v>63.46</v>
      </c>
    </row>
    <row r="182" spans="1:3" ht="17.25" customHeight="1">
      <c r="A182" s="15" t="s">
        <v>107</v>
      </c>
      <c r="B182" s="28">
        <v>25</v>
      </c>
      <c r="C182" s="22">
        <v>55.45</v>
      </c>
    </row>
    <row r="183" spans="1:3" ht="17.25" customHeight="1">
      <c r="A183" s="15" t="s">
        <v>108</v>
      </c>
      <c r="B183" s="9">
        <v>30</v>
      </c>
      <c r="C183" s="10">
        <v>61.8</v>
      </c>
    </row>
    <row r="184" spans="1:3" s="29" customFormat="1" ht="17.25" customHeight="1">
      <c r="A184" s="17" t="s">
        <v>4</v>
      </c>
      <c r="B184" s="19">
        <f>SUM(B176:B183)</f>
        <v>725</v>
      </c>
      <c r="C184" s="18">
        <f>SUM(C176:C183)</f>
        <v>585.68</v>
      </c>
    </row>
    <row r="185" spans="1:3" s="8" customFormat="1" ht="17.25" customHeight="1">
      <c r="A185" s="7"/>
      <c r="B185" s="9"/>
      <c r="C185" s="2"/>
    </row>
    <row r="186" spans="1:3" ht="17.25" customHeight="1">
      <c r="A186" s="29" t="s">
        <v>7</v>
      </c>
      <c r="C186" s="35"/>
    </row>
    <row r="187" spans="1:3" ht="17.25" customHeight="1">
      <c r="A187" s="15" t="s">
        <v>41</v>
      </c>
      <c r="B187" s="9">
        <v>150</v>
      </c>
      <c r="C187" s="22">
        <v>79.5</v>
      </c>
    </row>
    <row r="188" spans="1:3" ht="17.25" customHeight="1">
      <c r="A188" s="15" t="s">
        <v>120</v>
      </c>
      <c r="B188" s="9">
        <v>60</v>
      </c>
      <c r="C188" s="22">
        <v>131.08</v>
      </c>
    </row>
    <row r="189" spans="1:3" s="23" customFormat="1" ht="17.25" customHeight="1">
      <c r="A189" s="16" t="s">
        <v>42</v>
      </c>
      <c r="B189" s="9">
        <v>100</v>
      </c>
      <c r="C189" s="23">
        <v>44</v>
      </c>
    </row>
    <row r="190" spans="1:3" ht="17.25" customHeight="1">
      <c r="A190" s="17" t="s">
        <v>4</v>
      </c>
      <c r="B190" s="19">
        <f>SUM(B187:B189)</f>
        <v>310</v>
      </c>
      <c r="C190" s="18">
        <f>SUM(C187:C189)</f>
        <v>254.58</v>
      </c>
    </row>
    <row r="191" spans="1:3" s="8" customFormat="1" ht="17.25" customHeight="1">
      <c r="A191" s="7"/>
      <c r="B191" s="9"/>
      <c r="C191" s="2"/>
    </row>
    <row r="192" spans="1:3" ht="17.25" customHeight="1">
      <c r="A192" s="29" t="s">
        <v>132</v>
      </c>
      <c r="B192" s="31"/>
      <c r="C192" s="32"/>
    </row>
    <row r="193" spans="1:3" s="8" customFormat="1" ht="17.25" customHeight="1">
      <c r="A193" s="7" t="s">
        <v>105</v>
      </c>
      <c r="B193" s="9">
        <v>50</v>
      </c>
      <c r="C193" s="2">
        <v>46.66</v>
      </c>
    </row>
    <row r="194" spans="1:3" s="3" customFormat="1" ht="20.25" customHeight="1">
      <c r="A194" s="4" t="s">
        <v>121</v>
      </c>
      <c r="B194" s="9">
        <v>205</v>
      </c>
      <c r="C194" s="3">
        <v>272</v>
      </c>
    </row>
    <row r="195" spans="1:3" ht="17.25" customHeight="1">
      <c r="A195" s="15" t="s">
        <v>122</v>
      </c>
      <c r="B195" s="9">
        <v>180</v>
      </c>
      <c r="C195" s="10">
        <v>62.07</v>
      </c>
    </row>
    <row r="196" spans="1:3" ht="17.25" customHeight="1">
      <c r="A196" s="15" t="s">
        <v>107</v>
      </c>
      <c r="B196" s="9">
        <v>20</v>
      </c>
      <c r="C196" s="10">
        <v>51.5</v>
      </c>
    </row>
    <row r="197" spans="1:3" ht="17.25" customHeight="1">
      <c r="A197" s="15" t="s">
        <v>108</v>
      </c>
      <c r="B197" s="9">
        <v>20</v>
      </c>
      <c r="C197" s="10">
        <v>41.98</v>
      </c>
    </row>
    <row r="198" spans="1:3" s="29" customFormat="1" ht="19.5" customHeight="1">
      <c r="A198" s="17" t="s">
        <v>4</v>
      </c>
      <c r="B198" s="19">
        <f>SUM(B193:B197)</f>
        <v>475</v>
      </c>
      <c r="C198" s="19">
        <f>SUM(C193:C197)</f>
        <v>474.21</v>
      </c>
    </row>
    <row r="199" spans="1:3" s="29" customFormat="1" ht="19.5" customHeight="1">
      <c r="A199" s="17"/>
      <c r="B199" s="19"/>
      <c r="C199" s="20"/>
    </row>
    <row r="200" spans="1:3" ht="21" customHeight="1">
      <c r="A200" s="29" t="s">
        <v>9</v>
      </c>
      <c r="B200" s="19">
        <f>B170+B173+B184+B190+B198</f>
        <v>2012</v>
      </c>
      <c r="C200" s="19">
        <f>C170+C173+C184+C190+C198</f>
        <v>1874.33</v>
      </c>
    </row>
    <row r="201" spans="1:3" ht="17.25" customHeight="1" hidden="1">
      <c r="A201" s="29" t="s">
        <v>10</v>
      </c>
      <c r="C201" s="35"/>
    </row>
    <row r="202" spans="1:2" s="5" customFormat="1" ht="17.25" customHeight="1">
      <c r="A202" s="39" t="s">
        <v>15</v>
      </c>
      <c r="B202" s="99"/>
    </row>
    <row r="203" spans="1:2" s="29" customFormat="1" ht="18.75" customHeight="1">
      <c r="A203" s="17" t="s">
        <v>17</v>
      </c>
      <c r="B203" s="19"/>
    </row>
    <row r="204" spans="1:3" ht="18" customHeight="1">
      <c r="A204" s="24" t="s">
        <v>2</v>
      </c>
      <c r="B204" s="25"/>
      <c r="C204" s="26"/>
    </row>
    <row r="205" spans="1:3" ht="19.5" customHeight="1">
      <c r="A205" s="15" t="s">
        <v>123</v>
      </c>
      <c r="B205" s="9">
        <v>200</v>
      </c>
      <c r="C205" s="22">
        <v>167.44</v>
      </c>
    </row>
    <row r="206" spans="1:3" ht="17.25" customHeight="1">
      <c r="A206" s="15" t="s">
        <v>50</v>
      </c>
      <c r="B206" s="9">
        <v>10</v>
      </c>
      <c r="C206" s="22">
        <v>36.4</v>
      </c>
    </row>
    <row r="207" spans="1:3" ht="17.25" customHeight="1">
      <c r="A207" s="15" t="s">
        <v>57</v>
      </c>
      <c r="B207" s="9">
        <v>7</v>
      </c>
      <c r="C207" s="22">
        <v>46.34</v>
      </c>
    </row>
    <row r="208" spans="1:3" ht="17.25" customHeight="1">
      <c r="A208" s="3" t="s">
        <v>58</v>
      </c>
      <c r="B208" s="9">
        <v>35</v>
      </c>
      <c r="C208" s="10">
        <v>89.95</v>
      </c>
    </row>
    <row r="209" spans="1:3" ht="18" customHeight="1">
      <c r="A209" s="15" t="s">
        <v>3</v>
      </c>
      <c r="B209" s="9">
        <v>180</v>
      </c>
      <c r="C209" s="10">
        <v>40</v>
      </c>
    </row>
    <row r="210" spans="1:3" s="29" customFormat="1" ht="17.25" customHeight="1">
      <c r="A210" s="17" t="s">
        <v>4</v>
      </c>
      <c r="B210" s="19">
        <f>SUM(B205:B209)</f>
        <v>432</v>
      </c>
      <c r="C210" s="19">
        <f>SUM(C205:C209)</f>
        <v>380.13</v>
      </c>
    </row>
    <row r="211" spans="1:3" ht="17.25" customHeight="1">
      <c r="A211" s="52"/>
      <c r="B211" s="53"/>
      <c r="C211" s="43"/>
    </row>
    <row r="212" spans="1:3" s="8" customFormat="1" ht="17.25" customHeight="1">
      <c r="A212" s="42" t="s">
        <v>5</v>
      </c>
      <c r="B212" s="9"/>
      <c r="C212" s="18"/>
    </row>
    <row r="213" spans="1:3" ht="17.25" customHeight="1">
      <c r="A213" s="70" t="s">
        <v>65</v>
      </c>
      <c r="B213" s="36">
        <v>100</v>
      </c>
      <c r="C213" s="29">
        <v>68.34</v>
      </c>
    </row>
    <row r="214" spans="1:3" ht="17.25" customHeight="1">
      <c r="A214" s="15"/>
      <c r="B214" s="9"/>
      <c r="C214" s="29"/>
    </row>
    <row r="215" spans="1:3" ht="17.25" customHeight="1">
      <c r="A215" s="17" t="s">
        <v>6</v>
      </c>
      <c r="B215" s="9"/>
      <c r="C215" s="21"/>
    </row>
    <row r="216" spans="1:3" ht="17.25" customHeight="1">
      <c r="A216" s="22" t="s">
        <v>98</v>
      </c>
      <c r="B216" s="28">
        <v>60</v>
      </c>
      <c r="C216" s="37">
        <v>65.58</v>
      </c>
    </row>
    <row r="217" spans="1:3" ht="17.25" customHeight="1">
      <c r="A217" s="15" t="s">
        <v>124</v>
      </c>
      <c r="B217" s="9">
        <v>200</v>
      </c>
      <c r="C217" s="22">
        <v>88.11</v>
      </c>
    </row>
    <row r="218" spans="1:3" ht="17.25" customHeight="1">
      <c r="A218" s="15" t="s">
        <v>141</v>
      </c>
      <c r="B218" s="71">
        <v>70</v>
      </c>
      <c r="C218" s="21">
        <v>148.78</v>
      </c>
    </row>
    <row r="219" spans="1:3" ht="18" customHeight="1">
      <c r="A219" s="15" t="s">
        <v>81</v>
      </c>
      <c r="B219" s="7">
        <v>30</v>
      </c>
      <c r="C219" s="22">
        <v>18.02</v>
      </c>
    </row>
    <row r="220" spans="1:3" ht="17.25" customHeight="1">
      <c r="A220" s="15" t="s">
        <v>125</v>
      </c>
      <c r="B220" s="9">
        <v>130</v>
      </c>
      <c r="C220" s="22">
        <v>136.5</v>
      </c>
    </row>
    <row r="221" spans="1:3" ht="17.25" customHeight="1">
      <c r="A221" s="15" t="s">
        <v>63</v>
      </c>
      <c r="B221" s="9">
        <v>180</v>
      </c>
      <c r="C221" s="10">
        <v>44.51</v>
      </c>
    </row>
    <row r="222" spans="1:3" ht="17.25" customHeight="1">
      <c r="A222" s="15" t="s">
        <v>107</v>
      </c>
      <c r="B222" s="28">
        <v>25</v>
      </c>
      <c r="C222" s="22">
        <v>55.45</v>
      </c>
    </row>
    <row r="223" spans="1:3" ht="17.25" customHeight="1">
      <c r="A223" s="15" t="s">
        <v>108</v>
      </c>
      <c r="B223" s="9">
        <v>30</v>
      </c>
      <c r="C223" s="10">
        <v>61.8</v>
      </c>
    </row>
    <row r="224" spans="1:3" s="29" customFormat="1" ht="17.25" customHeight="1">
      <c r="A224" s="17" t="s">
        <v>4</v>
      </c>
      <c r="B224" s="19">
        <f>SUM(B216:B223)</f>
        <v>725</v>
      </c>
      <c r="C224" s="19">
        <f>SUM(C216:C223)</f>
        <v>618.75</v>
      </c>
    </row>
    <row r="225" spans="1:3" ht="17.25" customHeight="1">
      <c r="A225" s="17"/>
      <c r="B225" s="9"/>
      <c r="C225" s="20"/>
    </row>
    <row r="226" spans="1:3" ht="17.25" customHeight="1">
      <c r="A226" s="24" t="s">
        <v>7</v>
      </c>
      <c r="B226" s="25"/>
      <c r="C226" s="26"/>
    </row>
    <row r="227" spans="1:3" ht="17.25" customHeight="1">
      <c r="A227" s="15" t="s">
        <v>43</v>
      </c>
      <c r="B227" s="9">
        <v>150</v>
      </c>
      <c r="C227" s="22">
        <v>79.5</v>
      </c>
    </row>
    <row r="228" spans="1:3" ht="17.25" customHeight="1">
      <c r="A228" s="15" t="s">
        <v>126</v>
      </c>
      <c r="B228" s="9">
        <v>40</v>
      </c>
      <c r="C228" s="22">
        <v>166.76</v>
      </c>
    </row>
    <row r="229" spans="1:3" s="23" customFormat="1" ht="17.25" customHeight="1">
      <c r="A229" s="16" t="s">
        <v>42</v>
      </c>
      <c r="B229" s="9">
        <v>100</v>
      </c>
      <c r="C229" s="23">
        <v>44</v>
      </c>
    </row>
    <row r="230" spans="1:3" ht="17.25" customHeight="1">
      <c r="A230" s="17" t="s">
        <v>4</v>
      </c>
      <c r="B230" s="19">
        <f>SUM(B227:B229)</f>
        <v>290</v>
      </c>
      <c r="C230" s="18">
        <f>SUM(C227:C229)</f>
        <v>290.26</v>
      </c>
    </row>
    <row r="231" spans="1:3" ht="17.25" customHeight="1">
      <c r="A231" s="15"/>
      <c r="B231" s="2"/>
      <c r="C231" s="2"/>
    </row>
    <row r="232" spans="1:2" ht="17.25" customHeight="1">
      <c r="A232" s="17" t="s">
        <v>132</v>
      </c>
      <c r="B232" s="9"/>
    </row>
    <row r="233" spans="1:3" s="8" customFormat="1" ht="19.5" customHeight="1">
      <c r="A233" s="7" t="s">
        <v>109</v>
      </c>
      <c r="B233" s="9">
        <v>20</v>
      </c>
      <c r="C233" s="2">
        <v>7.96</v>
      </c>
    </row>
    <row r="234" spans="1:3" ht="17.25" customHeight="1">
      <c r="A234" s="15" t="s">
        <v>142</v>
      </c>
      <c r="B234" s="9">
        <v>70</v>
      </c>
      <c r="C234" s="6">
        <v>99.07</v>
      </c>
    </row>
    <row r="235" spans="1:3" ht="17.25" customHeight="1">
      <c r="A235" s="15" t="s">
        <v>101</v>
      </c>
      <c r="B235" s="9">
        <v>30</v>
      </c>
      <c r="C235" s="22">
        <v>7</v>
      </c>
    </row>
    <row r="236" spans="1:3" ht="17.25" customHeight="1">
      <c r="A236" s="15" t="s">
        <v>78</v>
      </c>
      <c r="B236" s="9">
        <v>130</v>
      </c>
      <c r="C236" s="10">
        <v>109.72</v>
      </c>
    </row>
    <row r="237" spans="1:3" s="3" customFormat="1" ht="17.25" customHeight="1">
      <c r="A237" s="4" t="s">
        <v>171</v>
      </c>
      <c r="B237" s="2">
        <v>180</v>
      </c>
      <c r="C237" s="3">
        <v>83.9</v>
      </c>
    </row>
    <row r="238" spans="1:3" ht="17.25" customHeight="1">
      <c r="A238" s="15" t="s">
        <v>107</v>
      </c>
      <c r="B238" s="9">
        <v>20</v>
      </c>
      <c r="C238" s="10">
        <v>51.5</v>
      </c>
    </row>
    <row r="239" spans="1:3" ht="17.25" customHeight="1">
      <c r="A239" s="15" t="s">
        <v>108</v>
      </c>
      <c r="B239" s="9">
        <v>20</v>
      </c>
      <c r="C239" s="10">
        <v>41.98</v>
      </c>
    </row>
    <row r="240" spans="1:3" s="29" customFormat="1" ht="19.5" customHeight="1">
      <c r="A240" s="17" t="s">
        <v>4</v>
      </c>
      <c r="B240" s="19">
        <f>SUM(B233:B239)</f>
        <v>470</v>
      </c>
      <c r="C240" s="36">
        <f>C233+C234+C235+C236+C237+C238+C239</f>
        <v>401.13</v>
      </c>
    </row>
    <row r="241" spans="1:3" ht="17.25" customHeight="1">
      <c r="A241" s="29"/>
      <c r="B241" s="9"/>
      <c r="C241" s="20"/>
    </row>
    <row r="242" spans="1:3" ht="21" customHeight="1">
      <c r="A242" s="29" t="s">
        <v>9</v>
      </c>
      <c r="B242" s="19">
        <f>B210+B213+B224+B230+B240</f>
        <v>2017</v>
      </c>
      <c r="C242" s="20">
        <f>C210+C213+C224+C230+C240</f>
        <v>1758.6100000000001</v>
      </c>
    </row>
    <row r="243" spans="1:2" s="5" customFormat="1" ht="17.25" customHeight="1">
      <c r="A243" s="39" t="s">
        <v>15</v>
      </c>
      <c r="B243" s="99"/>
    </row>
    <row r="244" spans="1:3" ht="17.25" customHeight="1">
      <c r="A244" s="24" t="s">
        <v>11</v>
      </c>
      <c r="B244" s="25" t="s">
        <v>12</v>
      </c>
      <c r="C244" s="44"/>
    </row>
    <row r="245" spans="1:3" ht="17.25" customHeight="1">
      <c r="A245" s="29" t="s">
        <v>28</v>
      </c>
      <c r="C245" s="35"/>
    </row>
    <row r="246" spans="1:3" ht="17.25" customHeight="1">
      <c r="A246" s="29" t="s">
        <v>2</v>
      </c>
      <c r="C246" s="35"/>
    </row>
    <row r="247" spans="1:3" ht="19.5" customHeight="1">
      <c r="A247" s="15" t="s">
        <v>182</v>
      </c>
      <c r="B247" s="9">
        <v>200</v>
      </c>
      <c r="C247" s="22">
        <v>168.06</v>
      </c>
    </row>
    <row r="248" spans="1:3" ht="17.25" customHeight="1">
      <c r="A248" s="15" t="s">
        <v>170</v>
      </c>
      <c r="B248" s="9">
        <v>180</v>
      </c>
      <c r="C248" s="22">
        <v>97.36</v>
      </c>
    </row>
    <row r="249" spans="1:3" ht="17.25" customHeight="1">
      <c r="A249" s="15" t="s">
        <v>57</v>
      </c>
      <c r="B249" s="9">
        <v>7</v>
      </c>
      <c r="C249" s="22">
        <v>46.34</v>
      </c>
    </row>
    <row r="250" spans="1:3" ht="17.25" customHeight="1">
      <c r="A250" s="3" t="s">
        <v>58</v>
      </c>
      <c r="B250" s="9">
        <v>35</v>
      </c>
      <c r="C250" s="10">
        <v>89.95</v>
      </c>
    </row>
    <row r="251" spans="1:3" s="29" customFormat="1" ht="17.25" customHeight="1">
      <c r="A251" s="17" t="s">
        <v>4</v>
      </c>
      <c r="B251" s="19">
        <f>SUM(B247:B250)</f>
        <v>422</v>
      </c>
      <c r="C251" s="19">
        <f>SUM(C247:C250)</f>
        <v>401.71</v>
      </c>
    </row>
    <row r="252" spans="1:3" ht="17.25" customHeight="1">
      <c r="A252" s="52"/>
      <c r="B252" s="53"/>
      <c r="C252" s="43"/>
    </row>
    <row r="253" spans="1:3" s="8" customFormat="1" ht="17.25" customHeight="1">
      <c r="A253" s="42" t="s">
        <v>5</v>
      </c>
      <c r="B253" s="9"/>
      <c r="C253" s="18"/>
    </row>
    <row r="254" spans="1:3" s="62" customFormat="1" ht="17.25" customHeight="1">
      <c r="A254" s="66" t="s">
        <v>59</v>
      </c>
      <c r="B254" s="60">
        <v>100</v>
      </c>
      <c r="C254" s="61">
        <v>43</v>
      </c>
    </row>
    <row r="255" spans="1:2" ht="17.25" customHeight="1">
      <c r="A255" s="15"/>
      <c r="B255" s="9"/>
    </row>
    <row r="256" spans="1:3" ht="17.25" customHeight="1">
      <c r="A256" s="29" t="s">
        <v>6</v>
      </c>
      <c r="C256" s="35"/>
    </row>
    <row r="257" spans="1:3" ht="19.5" customHeight="1">
      <c r="A257" s="65" t="s">
        <v>94</v>
      </c>
      <c r="B257" s="28">
        <v>60</v>
      </c>
      <c r="C257" s="35">
        <v>66.72</v>
      </c>
    </row>
    <row r="258" spans="1:3" ht="17.25" customHeight="1">
      <c r="A258" s="15" t="s">
        <v>45</v>
      </c>
      <c r="B258" s="9">
        <v>200</v>
      </c>
      <c r="C258" s="22">
        <v>90.77</v>
      </c>
    </row>
    <row r="259" spans="1:3" ht="18" customHeight="1">
      <c r="A259" s="15" t="s">
        <v>95</v>
      </c>
      <c r="B259" s="9">
        <v>70</v>
      </c>
      <c r="C259" s="22">
        <v>186.09</v>
      </c>
    </row>
    <row r="260" spans="1:3" ht="18" customHeight="1">
      <c r="A260" s="15" t="s">
        <v>81</v>
      </c>
      <c r="B260" s="7">
        <v>30</v>
      </c>
      <c r="C260" s="22">
        <v>18.02</v>
      </c>
    </row>
    <row r="261" spans="1:3" s="8" customFormat="1" ht="17.25" customHeight="1">
      <c r="A261" s="7" t="s">
        <v>23</v>
      </c>
      <c r="B261" s="9">
        <v>130</v>
      </c>
      <c r="C261" s="2">
        <v>145.99</v>
      </c>
    </row>
    <row r="262" spans="1:3" ht="17.25" customHeight="1">
      <c r="A262" s="15" t="s">
        <v>96</v>
      </c>
      <c r="B262" s="9">
        <v>180</v>
      </c>
      <c r="C262" s="10">
        <v>47.8</v>
      </c>
    </row>
    <row r="263" spans="1:3" ht="17.25" customHeight="1">
      <c r="A263" s="15" t="s">
        <v>107</v>
      </c>
      <c r="B263" s="28">
        <v>25</v>
      </c>
      <c r="C263" s="22">
        <v>55.45</v>
      </c>
    </row>
    <row r="264" spans="1:3" ht="17.25" customHeight="1">
      <c r="A264" s="15" t="s">
        <v>108</v>
      </c>
      <c r="B264" s="9">
        <v>30</v>
      </c>
      <c r="C264" s="10">
        <v>61.8</v>
      </c>
    </row>
    <row r="265" spans="1:3" s="29" customFormat="1" ht="17.25" customHeight="1">
      <c r="A265" s="17" t="s">
        <v>4</v>
      </c>
      <c r="B265" s="19">
        <f>SUM(B257:B264)</f>
        <v>725</v>
      </c>
      <c r="C265" s="18">
        <f>SUM(C257:C264)</f>
        <v>672.64</v>
      </c>
    </row>
    <row r="266" spans="1:3" ht="17.25" customHeight="1">
      <c r="A266" s="17"/>
      <c r="B266" s="9"/>
      <c r="C266" s="20"/>
    </row>
    <row r="267" spans="1:3" s="41" customFormat="1" ht="17.25" customHeight="1">
      <c r="A267" s="27" t="s">
        <v>7</v>
      </c>
      <c r="B267" s="9"/>
      <c r="C267" s="21"/>
    </row>
    <row r="268" spans="1:3" s="3" customFormat="1" ht="17.25" customHeight="1">
      <c r="A268" s="4" t="s">
        <v>167</v>
      </c>
      <c r="B268" s="75">
        <v>150</v>
      </c>
      <c r="C268" s="3">
        <v>73.96</v>
      </c>
    </row>
    <row r="269" spans="1:3" ht="17.25" customHeight="1">
      <c r="A269" s="15" t="s">
        <v>92</v>
      </c>
      <c r="B269" s="9">
        <v>60</v>
      </c>
      <c r="C269" s="22">
        <v>192.3</v>
      </c>
    </row>
    <row r="270" spans="1:3" s="23" customFormat="1" ht="17.25" customHeight="1">
      <c r="A270" s="16" t="s">
        <v>42</v>
      </c>
      <c r="B270" s="9">
        <v>50</v>
      </c>
      <c r="C270" s="23">
        <v>22</v>
      </c>
    </row>
    <row r="271" spans="1:3" ht="17.25" customHeight="1">
      <c r="A271" s="17" t="s">
        <v>4</v>
      </c>
      <c r="B271" s="19">
        <f>SUM(B268:B270)</f>
        <v>260</v>
      </c>
      <c r="C271" s="18">
        <f>SUM(C268:C270)</f>
        <v>288.26</v>
      </c>
    </row>
    <row r="272" spans="1:2" s="23" customFormat="1" ht="17.25" customHeight="1">
      <c r="A272" s="16"/>
      <c r="B272" s="9"/>
    </row>
    <row r="273" spans="1:3" ht="17.25" customHeight="1">
      <c r="A273" s="24" t="s">
        <v>132</v>
      </c>
      <c r="B273" s="25"/>
      <c r="C273" s="26"/>
    </row>
    <row r="274" spans="1:3" ht="19.5" customHeight="1">
      <c r="A274" s="15" t="s">
        <v>158</v>
      </c>
      <c r="B274" s="9">
        <v>150</v>
      </c>
      <c r="C274" s="22">
        <v>277.95</v>
      </c>
    </row>
    <row r="275" spans="1:3" ht="18" customHeight="1">
      <c r="A275" s="15" t="s">
        <v>93</v>
      </c>
      <c r="B275" s="10">
        <v>40</v>
      </c>
      <c r="C275" s="10">
        <v>19.86</v>
      </c>
    </row>
    <row r="276" spans="1:3" ht="17.25" customHeight="1">
      <c r="A276" s="15" t="s">
        <v>79</v>
      </c>
      <c r="B276" s="2">
        <v>190</v>
      </c>
      <c r="C276" s="2">
        <v>41</v>
      </c>
    </row>
    <row r="277" spans="1:4" ht="17.25" customHeight="1">
      <c r="A277" s="82" t="s">
        <v>56</v>
      </c>
      <c r="B277" s="2">
        <v>20</v>
      </c>
      <c r="C277" s="2">
        <v>41.98</v>
      </c>
      <c r="D277" s="74"/>
    </row>
    <row r="278" spans="1:3" s="23" customFormat="1" ht="17.25" customHeight="1">
      <c r="A278" s="16" t="s">
        <v>40</v>
      </c>
      <c r="B278" s="9">
        <v>50</v>
      </c>
      <c r="C278" s="23">
        <v>47.5</v>
      </c>
    </row>
    <row r="279" spans="1:3" s="29" customFormat="1" ht="15" customHeight="1">
      <c r="A279" s="17" t="s">
        <v>4</v>
      </c>
      <c r="B279" s="19">
        <f>SUM(B274:B278)</f>
        <v>450</v>
      </c>
      <c r="C279" s="19">
        <f>SUM(C274:C278)</f>
        <v>428.29</v>
      </c>
    </row>
    <row r="280" spans="1:120" ht="17.25" customHeight="1">
      <c r="A280" s="101"/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1"/>
      <c r="AD280" s="101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1"/>
      <c r="AP280" s="101"/>
      <c r="AQ280" s="101"/>
      <c r="AR280" s="101"/>
      <c r="AS280" s="101"/>
      <c r="AT280" s="101"/>
      <c r="AU280" s="101"/>
      <c r="AV280" s="101"/>
      <c r="AW280" s="101"/>
      <c r="AX280" s="101"/>
      <c r="AY280" s="101"/>
      <c r="AZ280" s="101"/>
      <c r="BA280" s="101"/>
      <c r="BB280" s="101"/>
      <c r="BC280" s="101"/>
      <c r="BD280" s="101"/>
      <c r="BE280" s="101"/>
      <c r="BF280" s="101"/>
      <c r="BG280" s="101"/>
      <c r="BH280" s="101"/>
      <c r="BI280" s="101"/>
      <c r="BJ280" s="101"/>
      <c r="BK280" s="101"/>
      <c r="BL280" s="101"/>
      <c r="BM280" s="101"/>
      <c r="BN280" s="101"/>
      <c r="BO280" s="101"/>
      <c r="BP280" s="101"/>
      <c r="BQ280" s="101"/>
      <c r="BR280" s="101"/>
      <c r="BS280" s="101"/>
      <c r="BT280" s="101"/>
      <c r="BU280" s="101"/>
      <c r="BV280" s="101"/>
      <c r="BW280" s="101"/>
      <c r="BX280" s="101"/>
      <c r="BY280" s="101"/>
      <c r="BZ280" s="101"/>
      <c r="CA280" s="101"/>
      <c r="CB280" s="101"/>
      <c r="CC280" s="101"/>
      <c r="CD280" s="101"/>
      <c r="CE280" s="101"/>
      <c r="CF280" s="101"/>
      <c r="CG280" s="101"/>
      <c r="CH280" s="101"/>
      <c r="CI280" s="101"/>
      <c r="CJ280" s="101"/>
      <c r="CK280" s="101"/>
      <c r="CL280" s="101"/>
      <c r="CM280" s="101"/>
      <c r="CN280" s="101"/>
      <c r="CO280" s="101"/>
      <c r="CP280" s="101"/>
      <c r="CQ280" s="101"/>
      <c r="CR280" s="101"/>
      <c r="CS280" s="101"/>
      <c r="CT280" s="101"/>
      <c r="CU280" s="101"/>
      <c r="CV280" s="101"/>
      <c r="CW280" s="101"/>
      <c r="CX280" s="101"/>
      <c r="CY280" s="101"/>
      <c r="CZ280" s="101"/>
      <c r="DA280" s="101"/>
      <c r="DB280" s="101"/>
      <c r="DC280" s="101"/>
      <c r="DD280" s="101"/>
      <c r="DE280" s="101"/>
      <c r="DF280" s="101"/>
      <c r="DG280" s="101"/>
      <c r="DH280" s="101"/>
      <c r="DI280" s="101"/>
      <c r="DJ280" s="101"/>
      <c r="DK280" s="101"/>
      <c r="DL280" s="101"/>
      <c r="DM280" s="101"/>
      <c r="DN280" s="101"/>
      <c r="DO280" s="101"/>
      <c r="DP280" s="101"/>
    </row>
    <row r="281" spans="1:3" s="29" customFormat="1" ht="17.25" customHeight="1">
      <c r="A281" s="45" t="s">
        <v>13</v>
      </c>
      <c r="B281" s="46">
        <f>B251+B254+B265+B271+B279</f>
        <v>1957</v>
      </c>
      <c r="C281" s="40">
        <f>C279+C271+C265+C254+C251</f>
        <v>1833.9</v>
      </c>
    </row>
    <row r="282" spans="1:2" s="5" customFormat="1" ht="17.25" customHeight="1">
      <c r="A282" s="39" t="s">
        <v>15</v>
      </c>
      <c r="B282" s="99"/>
    </row>
    <row r="283" spans="1:120" ht="19.5" customHeight="1">
      <c r="A283" s="101"/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1"/>
      <c r="AD283" s="101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1"/>
      <c r="AP283" s="101"/>
      <c r="AQ283" s="101"/>
      <c r="AR283" s="101"/>
      <c r="AS283" s="101"/>
      <c r="AT283" s="101"/>
      <c r="AU283" s="101"/>
      <c r="AV283" s="101"/>
      <c r="AW283" s="101"/>
      <c r="AX283" s="101"/>
      <c r="AY283" s="101"/>
      <c r="AZ283" s="101"/>
      <c r="BA283" s="101"/>
      <c r="BB283" s="101"/>
      <c r="BC283" s="101"/>
      <c r="BD283" s="101"/>
      <c r="BE283" s="101"/>
      <c r="BF283" s="101"/>
      <c r="BG283" s="101"/>
      <c r="BH283" s="101"/>
      <c r="BI283" s="101"/>
      <c r="BJ283" s="101"/>
      <c r="BK283" s="101"/>
      <c r="BL283" s="101"/>
      <c r="BM283" s="101"/>
      <c r="BN283" s="101"/>
      <c r="BO283" s="101"/>
      <c r="BP283" s="101"/>
      <c r="BQ283" s="101"/>
      <c r="BR283" s="101"/>
      <c r="BS283" s="101"/>
      <c r="BT283" s="101"/>
      <c r="BU283" s="101"/>
      <c r="BV283" s="101"/>
      <c r="BW283" s="101"/>
      <c r="BX283" s="101"/>
      <c r="BY283" s="101"/>
      <c r="BZ283" s="101"/>
      <c r="CA283" s="101"/>
      <c r="CB283" s="101"/>
      <c r="CC283" s="101"/>
      <c r="CD283" s="101"/>
      <c r="CE283" s="101"/>
      <c r="CF283" s="101"/>
      <c r="CG283" s="101"/>
      <c r="CH283" s="101"/>
      <c r="CI283" s="101"/>
      <c r="CJ283" s="101"/>
      <c r="CK283" s="101"/>
      <c r="CL283" s="101"/>
      <c r="CM283" s="101"/>
      <c r="CN283" s="101"/>
      <c r="CO283" s="101"/>
      <c r="CP283" s="101"/>
      <c r="CQ283" s="101"/>
      <c r="CR283" s="101"/>
      <c r="CS283" s="101"/>
      <c r="CT283" s="101"/>
      <c r="CU283" s="101"/>
      <c r="CV283" s="101"/>
      <c r="CW283" s="101"/>
      <c r="CX283" s="101"/>
      <c r="CY283" s="101"/>
      <c r="CZ283" s="101"/>
      <c r="DA283" s="101"/>
      <c r="DB283" s="101"/>
      <c r="DC283" s="101"/>
      <c r="DD283" s="101"/>
      <c r="DE283" s="101"/>
      <c r="DF283" s="101"/>
      <c r="DG283" s="101"/>
      <c r="DH283" s="101"/>
      <c r="DI283" s="101"/>
      <c r="DJ283" s="101"/>
      <c r="DK283" s="101"/>
      <c r="DL283" s="101"/>
      <c r="DM283" s="101"/>
      <c r="DN283" s="101"/>
      <c r="DO283" s="101"/>
      <c r="DP283" s="101"/>
    </row>
    <row r="284" spans="1:3" ht="17.25" customHeight="1">
      <c r="A284" s="29" t="s">
        <v>27</v>
      </c>
      <c r="C284" s="35"/>
    </row>
    <row r="285" spans="1:3" ht="17.25" customHeight="1">
      <c r="A285" s="29" t="s">
        <v>2</v>
      </c>
      <c r="C285" s="35"/>
    </row>
    <row r="286" spans="1:3" ht="19.5" customHeight="1">
      <c r="A286" s="15" t="s">
        <v>183</v>
      </c>
      <c r="B286" s="2">
        <v>200</v>
      </c>
      <c r="C286" s="22">
        <v>173.81</v>
      </c>
    </row>
    <row r="287" spans="1:3" ht="17.25" customHeight="1">
      <c r="A287" s="15" t="s">
        <v>169</v>
      </c>
      <c r="B287" s="9">
        <v>180</v>
      </c>
      <c r="C287" s="22">
        <v>90.1</v>
      </c>
    </row>
    <row r="288" spans="1:3" s="3" customFormat="1" ht="17.25" customHeight="1">
      <c r="A288" s="4" t="s">
        <v>57</v>
      </c>
      <c r="B288" s="75">
        <v>7</v>
      </c>
      <c r="C288" s="3">
        <v>46.34</v>
      </c>
    </row>
    <row r="289" spans="1:3" ht="17.25" customHeight="1">
      <c r="A289" s="3" t="s">
        <v>58</v>
      </c>
      <c r="B289" s="9">
        <v>35</v>
      </c>
      <c r="C289" s="10">
        <v>89.95</v>
      </c>
    </row>
    <row r="290" spans="1:3" s="29" customFormat="1" ht="17.25" customHeight="1">
      <c r="A290" s="17" t="s">
        <v>4</v>
      </c>
      <c r="B290" s="19">
        <f>SUM(B286:B289)</f>
        <v>422</v>
      </c>
      <c r="C290" s="19">
        <f>SUM(C286:C289)</f>
        <v>400.2</v>
      </c>
    </row>
    <row r="291" spans="1:3" ht="17.25" customHeight="1">
      <c r="A291" s="52"/>
      <c r="B291" s="53"/>
      <c r="C291" s="43"/>
    </row>
    <row r="292" spans="1:3" s="29" customFormat="1" ht="17.25" customHeight="1">
      <c r="A292" s="17" t="s">
        <v>5</v>
      </c>
      <c r="B292" s="19"/>
      <c r="C292" s="18"/>
    </row>
    <row r="293" spans="1:3" ht="17.25" customHeight="1">
      <c r="A293" s="15" t="s">
        <v>41</v>
      </c>
      <c r="B293" s="19">
        <v>150</v>
      </c>
      <c r="C293" s="29">
        <v>79.5</v>
      </c>
    </row>
    <row r="294" spans="1:3" ht="17.25" customHeight="1">
      <c r="A294" s="15"/>
      <c r="B294" s="9"/>
      <c r="C294" s="29"/>
    </row>
    <row r="295" spans="1:3" ht="17.25" customHeight="1">
      <c r="A295" s="29" t="s">
        <v>6</v>
      </c>
      <c r="C295" s="26"/>
    </row>
    <row r="296" spans="1:3" s="8" customFormat="1" ht="17.25" customHeight="1">
      <c r="A296" s="7" t="s">
        <v>66</v>
      </c>
      <c r="B296" s="9">
        <v>60</v>
      </c>
      <c r="C296" s="2">
        <v>55.77</v>
      </c>
    </row>
    <row r="297" spans="1:3" ht="17.25" customHeight="1">
      <c r="A297" s="15" t="s">
        <v>143</v>
      </c>
      <c r="B297" s="9">
        <v>200</v>
      </c>
      <c r="C297" s="6">
        <v>97.39</v>
      </c>
    </row>
    <row r="298" spans="1:3" ht="17.25" customHeight="1">
      <c r="A298" s="15" t="s">
        <v>144</v>
      </c>
      <c r="B298" s="9">
        <v>70</v>
      </c>
      <c r="C298" s="6">
        <v>131.68</v>
      </c>
    </row>
    <row r="299" spans="1:3" s="3" customFormat="1" ht="17.25" customHeight="1">
      <c r="A299" s="4" t="s">
        <v>89</v>
      </c>
      <c r="B299" s="9">
        <v>30</v>
      </c>
      <c r="C299" s="3">
        <v>26.34</v>
      </c>
    </row>
    <row r="300" spans="1:3" ht="17.25" customHeight="1">
      <c r="A300" s="15" t="s">
        <v>97</v>
      </c>
      <c r="B300" s="9">
        <v>130</v>
      </c>
      <c r="C300" s="22">
        <v>132.08</v>
      </c>
    </row>
    <row r="301" spans="1:3" ht="17.25" customHeight="1">
      <c r="A301" s="15" t="s">
        <v>122</v>
      </c>
      <c r="B301" s="9">
        <v>180</v>
      </c>
      <c r="C301" s="10">
        <v>62.07</v>
      </c>
    </row>
    <row r="302" spans="1:3" ht="17.25" customHeight="1">
      <c r="A302" s="15" t="s">
        <v>107</v>
      </c>
      <c r="B302" s="28">
        <v>25</v>
      </c>
      <c r="C302" s="22">
        <v>55.45</v>
      </c>
    </row>
    <row r="303" spans="1:3" ht="17.25" customHeight="1">
      <c r="A303" s="15" t="s">
        <v>108</v>
      </c>
      <c r="B303" s="9">
        <v>30</v>
      </c>
      <c r="C303" s="10">
        <v>61.8</v>
      </c>
    </row>
    <row r="304" spans="1:3" s="29" customFormat="1" ht="17.25" customHeight="1">
      <c r="A304" s="17" t="s">
        <v>4</v>
      </c>
      <c r="B304" s="19">
        <f>SUM(B296:B303)</f>
        <v>725</v>
      </c>
      <c r="C304" s="19">
        <f>SUM(C296:C303)</f>
        <v>622.5799999999999</v>
      </c>
    </row>
    <row r="305" spans="1:3" ht="17.25" customHeight="1">
      <c r="A305" s="15"/>
      <c r="B305" s="9"/>
      <c r="C305" s="21"/>
    </row>
    <row r="306" spans="1:3" ht="17.25" customHeight="1">
      <c r="A306" s="29" t="s">
        <v>7</v>
      </c>
      <c r="C306" s="35"/>
    </row>
    <row r="307" spans="1:3" ht="18" customHeight="1">
      <c r="A307" s="15" t="s">
        <v>3</v>
      </c>
      <c r="B307" s="9">
        <v>200</v>
      </c>
      <c r="C307" s="10">
        <v>40</v>
      </c>
    </row>
    <row r="308" spans="1:3" ht="17.25" customHeight="1">
      <c r="A308" s="15" t="s">
        <v>157</v>
      </c>
      <c r="B308" s="9">
        <v>50</v>
      </c>
      <c r="C308" s="22">
        <v>162.6</v>
      </c>
    </row>
    <row r="309" spans="1:3" ht="17.25" customHeight="1">
      <c r="A309" s="17" t="s">
        <v>4</v>
      </c>
      <c r="B309" s="19">
        <f>SUM(B307:B308)</f>
        <v>250</v>
      </c>
      <c r="C309" s="19">
        <f>SUM(C307:C308)</f>
        <v>202.6</v>
      </c>
    </row>
    <row r="310" spans="1:3" ht="17.25" customHeight="1">
      <c r="A310" s="17"/>
      <c r="B310" s="9"/>
      <c r="C310" s="18"/>
    </row>
    <row r="311" spans="1:3" ht="17.25" customHeight="1">
      <c r="A311" s="29" t="s">
        <v>132</v>
      </c>
      <c r="C311" s="35"/>
    </row>
    <row r="312" spans="1:4" s="84" customFormat="1" ht="17.25" customHeight="1">
      <c r="A312" s="83" t="s">
        <v>145</v>
      </c>
      <c r="B312" s="63">
        <v>70</v>
      </c>
      <c r="C312" s="59">
        <v>91.27</v>
      </c>
      <c r="D312" s="85"/>
    </row>
    <row r="313" spans="1:3" ht="17.25" customHeight="1">
      <c r="A313" s="15" t="s">
        <v>99</v>
      </c>
      <c r="B313" s="9">
        <v>130</v>
      </c>
      <c r="C313" s="10">
        <v>118.95</v>
      </c>
    </row>
    <row r="314" spans="1:3" ht="17.25" customHeight="1">
      <c r="A314" s="15" t="s">
        <v>146</v>
      </c>
      <c r="B314" s="9">
        <v>180</v>
      </c>
      <c r="C314" s="10">
        <v>85.49</v>
      </c>
    </row>
    <row r="315" spans="1:3" ht="17.25" customHeight="1">
      <c r="A315" s="15" t="s">
        <v>107</v>
      </c>
      <c r="B315" s="9">
        <v>20</v>
      </c>
      <c r="C315" s="10">
        <v>51.5</v>
      </c>
    </row>
    <row r="316" spans="1:3" ht="17.25" customHeight="1">
      <c r="A316" s="15" t="s">
        <v>108</v>
      </c>
      <c r="B316" s="9">
        <v>20</v>
      </c>
      <c r="C316" s="10">
        <v>41.98</v>
      </c>
    </row>
    <row r="317" spans="1:3" s="23" customFormat="1" ht="17.25" customHeight="1">
      <c r="A317" s="16" t="s">
        <v>42</v>
      </c>
      <c r="B317" s="9">
        <v>100</v>
      </c>
      <c r="C317" s="23">
        <v>44</v>
      </c>
    </row>
    <row r="318" spans="1:3" s="29" customFormat="1" ht="19.5" customHeight="1">
      <c r="A318" s="17" t="s">
        <v>4</v>
      </c>
      <c r="B318" s="19">
        <f>SUM(B312:B317)</f>
        <v>520</v>
      </c>
      <c r="C318" s="19">
        <f>SUM(C312:C317)</f>
        <v>433.19</v>
      </c>
    </row>
    <row r="319" spans="1:3" ht="17.25" customHeight="1">
      <c r="A319" s="29" t="s">
        <v>14</v>
      </c>
      <c r="B319" s="33">
        <f>B290+B293+B304+B309+B318</f>
        <v>2067</v>
      </c>
      <c r="C319" s="33">
        <f>C290+C293+C304+C309+C318</f>
        <v>1738.07</v>
      </c>
    </row>
    <row r="320" spans="1:2" s="5" customFormat="1" ht="17.25" customHeight="1">
      <c r="A320" s="39" t="s">
        <v>15</v>
      </c>
      <c r="B320" s="99"/>
    </row>
    <row r="321" spans="1:2" s="5" customFormat="1" ht="17.25" customHeight="1">
      <c r="A321" s="39"/>
      <c r="B321" s="100"/>
    </row>
    <row r="322" spans="1:3" ht="17.25" customHeight="1">
      <c r="A322" s="29"/>
      <c r="C322" s="40"/>
    </row>
    <row r="323" spans="1:3" ht="17.25" customHeight="1">
      <c r="A323" s="29" t="s">
        <v>26</v>
      </c>
      <c r="C323" s="35"/>
    </row>
    <row r="324" spans="1:3" s="41" customFormat="1" ht="17.25" customHeight="1">
      <c r="A324" s="24" t="s">
        <v>2</v>
      </c>
      <c r="B324" s="25"/>
      <c r="C324" s="26"/>
    </row>
    <row r="325" spans="1:3" ht="21" customHeight="1">
      <c r="A325" s="15" t="s">
        <v>185</v>
      </c>
      <c r="B325" s="9">
        <v>200</v>
      </c>
      <c r="C325" s="22">
        <v>163.21</v>
      </c>
    </row>
    <row r="326" spans="1:3" s="3" customFormat="1" ht="17.25" customHeight="1">
      <c r="A326" s="4" t="s">
        <v>168</v>
      </c>
      <c r="B326" s="2">
        <v>180</v>
      </c>
      <c r="C326" s="3">
        <v>83.9</v>
      </c>
    </row>
    <row r="327" spans="1:3" s="3" customFormat="1" ht="17.25" customHeight="1">
      <c r="A327" s="4" t="s">
        <v>57</v>
      </c>
      <c r="B327" s="75">
        <v>7</v>
      </c>
      <c r="C327" s="3">
        <v>46.34</v>
      </c>
    </row>
    <row r="328" spans="1:3" ht="17.25" customHeight="1">
      <c r="A328" s="3" t="s">
        <v>58</v>
      </c>
      <c r="B328" s="9">
        <v>35</v>
      </c>
      <c r="C328" s="10">
        <v>89.95</v>
      </c>
    </row>
    <row r="329" spans="1:3" ht="17.25" customHeight="1">
      <c r="A329" s="15" t="s">
        <v>50</v>
      </c>
      <c r="B329" s="9">
        <v>10</v>
      </c>
      <c r="C329" s="22">
        <v>36.4</v>
      </c>
    </row>
    <row r="330" spans="1:3" s="29" customFormat="1" ht="17.25" customHeight="1">
      <c r="A330" s="17" t="s">
        <v>4</v>
      </c>
      <c r="B330" s="19">
        <f>SUM(B325:B329)</f>
        <v>432</v>
      </c>
      <c r="C330" s="19">
        <f>SUM(C325:C329)</f>
        <v>419.8</v>
      </c>
    </row>
    <row r="331" spans="1:3" ht="17.25" customHeight="1">
      <c r="A331" s="52"/>
      <c r="B331" s="53"/>
      <c r="C331" s="43"/>
    </row>
    <row r="332" spans="1:3" ht="17.25" customHeight="1">
      <c r="A332" s="24" t="s">
        <v>5</v>
      </c>
      <c r="B332" s="25"/>
      <c r="C332" s="44"/>
    </row>
    <row r="333" spans="1:3" ht="17.25" customHeight="1">
      <c r="A333" s="70" t="s">
        <v>65</v>
      </c>
      <c r="B333" s="36">
        <v>100</v>
      </c>
      <c r="C333" s="29">
        <v>68.34</v>
      </c>
    </row>
    <row r="334" spans="1:3" s="8" customFormat="1" ht="17.25" customHeight="1">
      <c r="A334" s="7"/>
      <c r="B334" s="9"/>
      <c r="C334" s="2"/>
    </row>
    <row r="335" spans="1:3" ht="17.25" customHeight="1">
      <c r="A335" s="29" t="s">
        <v>6</v>
      </c>
      <c r="C335" s="35"/>
    </row>
    <row r="336" spans="1:3" s="8" customFormat="1" ht="17.25" customHeight="1">
      <c r="A336" s="7" t="s">
        <v>100</v>
      </c>
      <c r="B336" s="9">
        <v>50</v>
      </c>
      <c r="C336" s="2">
        <v>63.74</v>
      </c>
    </row>
    <row r="337" spans="1:3" ht="17.25" customHeight="1">
      <c r="A337" s="15" t="s">
        <v>51</v>
      </c>
      <c r="B337" s="9">
        <v>200</v>
      </c>
      <c r="C337" s="22">
        <v>89.55</v>
      </c>
    </row>
    <row r="338" spans="1:3" ht="18" customHeight="1">
      <c r="A338" s="15" t="s">
        <v>127</v>
      </c>
      <c r="B338" s="9">
        <v>205</v>
      </c>
      <c r="C338" s="22">
        <v>393.2</v>
      </c>
    </row>
    <row r="339" spans="1:3" ht="17.25" customHeight="1">
      <c r="A339" s="15" t="s">
        <v>129</v>
      </c>
      <c r="B339" s="9">
        <v>180</v>
      </c>
      <c r="C339" s="10">
        <v>60.54</v>
      </c>
    </row>
    <row r="340" spans="1:3" ht="17.25" customHeight="1">
      <c r="A340" s="15" t="s">
        <v>107</v>
      </c>
      <c r="B340" s="28">
        <v>25</v>
      </c>
      <c r="C340" s="22">
        <v>55.45</v>
      </c>
    </row>
    <row r="341" spans="1:3" ht="17.25" customHeight="1">
      <c r="A341" s="15" t="s">
        <v>108</v>
      </c>
      <c r="B341" s="9">
        <v>30</v>
      </c>
      <c r="C341" s="10">
        <v>61.8</v>
      </c>
    </row>
    <row r="342" spans="1:4" s="29" customFormat="1" ht="17.25" customHeight="1">
      <c r="A342" s="17" t="s">
        <v>4</v>
      </c>
      <c r="B342" s="19">
        <f>SUM(B336:B341)</f>
        <v>690</v>
      </c>
      <c r="C342" s="19">
        <f>SUM(C336:C341)</f>
        <v>724.28</v>
      </c>
      <c r="D342" s="19">
        <f>SUM(D336:D341)</f>
        <v>0</v>
      </c>
    </row>
    <row r="343" spans="1:3" ht="17.25" customHeight="1">
      <c r="A343" s="17"/>
      <c r="B343" s="9"/>
      <c r="C343" s="20"/>
    </row>
    <row r="344" spans="1:3" ht="17.25" customHeight="1">
      <c r="A344" s="29" t="s">
        <v>7</v>
      </c>
      <c r="C344" s="35"/>
    </row>
    <row r="345" spans="1:3" s="3" customFormat="1" ht="17.25" customHeight="1">
      <c r="A345" s="4" t="s">
        <v>167</v>
      </c>
      <c r="B345" s="75">
        <v>150</v>
      </c>
      <c r="C345" s="3">
        <v>73.96</v>
      </c>
    </row>
    <row r="346" spans="1:3" ht="17.25" customHeight="1">
      <c r="A346" s="15" t="s">
        <v>90</v>
      </c>
      <c r="B346" s="9">
        <v>60</v>
      </c>
      <c r="C346" s="22">
        <v>176.08</v>
      </c>
    </row>
    <row r="347" spans="1:3" s="23" customFormat="1" ht="17.25" customHeight="1">
      <c r="A347" s="16" t="s">
        <v>42</v>
      </c>
      <c r="B347" s="9">
        <v>50</v>
      </c>
      <c r="C347" s="23">
        <v>22</v>
      </c>
    </row>
    <row r="348" spans="1:3" ht="17.25" customHeight="1">
      <c r="A348" s="17" t="s">
        <v>4</v>
      </c>
      <c r="B348" s="19">
        <f>SUM(B345:B347)</f>
        <v>260</v>
      </c>
      <c r="C348" s="18">
        <f>SUM(C345:C347)</f>
        <v>272.04</v>
      </c>
    </row>
    <row r="349" spans="1:3" ht="17.25" customHeight="1">
      <c r="A349" s="17"/>
      <c r="B349" s="9"/>
      <c r="C349" s="18"/>
    </row>
    <row r="350" spans="1:3" ht="17.25" customHeight="1">
      <c r="A350" s="24" t="s">
        <v>132</v>
      </c>
      <c r="B350" s="25"/>
      <c r="C350" s="26"/>
    </row>
    <row r="351" spans="1:4" ht="17.25" customHeight="1">
      <c r="A351" s="15" t="s">
        <v>189</v>
      </c>
      <c r="B351" s="75">
        <v>160</v>
      </c>
      <c r="C351" s="6">
        <v>271</v>
      </c>
      <c r="D351" s="37"/>
    </row>
    <row r="352" spans="1:4" s="5" customFormat="1" ht="20.25" customHeight="1">
      <c r="A352" s="80" t="s">
        <v>54</v>
      </c>
      <c r="B352" s="10">
        <v>20</v>
      </c>
      <c r="C352" s="5">
        <v>13.38</v>
      </c>
      <c r="D352" s="81"/>
    </row>
    <row r="353" spans="1:3" ht="17.25" customHeight="1">
      <c r="A353" s="15" t="s">
        <v>79</v>
      </c>
      <c r="B353" s="2">
        <v>180</v>
      </c>
      <c r="C353" s="2">
        <v>41</v>
      </c>
    </row>
    <row r="354" spans="1:3" ht="17.25" customHeight="1">
      <c r="A354" s="15" t="s">
        <v>107</v>
      </c>
      <c r="B354" s="9">
        <v>20</v>
      </c>
      <c r="C354" s="10">
        <v>51.5</v>
      </c>
    </row>
    <row r="355" spans="1:3" ht="17.25" customHeight="1">
      <c r="A355" s="15" t="s">
        <v>108</v>
      </c>
      <c r="B355" s="9">
        <v>20</v>
      </c>
      <c r="C355" s="10">
        <v>41.98</v>
      </c>
    </row>
    <row r="356" spans="1:3" s="23" customFormat="1" ht="17.25" customHeight="1">
      <c r="A356" s="16" t="s">
        <v>42</v>
      </c>
      <c r="B356" s="9">
        <v>50</v>
      </c>
      <c r="C356" s="23">
        <v>22</v>
      </c>
    </row>
    <row r="357" spans="1:3" s="29" customFormat="1" ht="19.5" customHeight="1">
      <c r="A357" s="17" t="s">
        <v>4</v>
      </c>
      <c r="B357" s="19">
        <f>SUM(B351:B356)</f>
        <v>450</v>
      </c>
      <c r="C357" s="19">
        <f>SUM(C351:C356)</f>
        <v>440.86</v>
      </c>
    </row>
    <row r="358" spans="1:3" ht="17.25" customHeight="1">
      <c r="A358" s="24" t="s">
        <v>14</v>
      </c>
      <c r="B358" s="47">
        <f>B330+B333+B342+B348+B357</f>
        <v>1932</v>
      </c>
      <c r="C358" s="44">
        <f>C330+C333+C342+C348+C357</f>
        <v>1925.3200000000002</v>
      </c>
    </row>
    <row r="359" spans="1:2" s="5" customFormat="1" ht="17.25" customHeight="1">
      <c r="A359" s="39" t="s">
        <v>15</v>
      </c>
      <c r="B359" s="99"/>
    </row>
    <row r="360" spans="1:3" ht="17.25" customHeight="1">
      <c r="A360" s="15"/>
      <c r="B360" s="2"/>
      <c r="C360" s="2"/>
    </row>
    <row r="361" spans="1:3" ht="17.25" customHeight="1">
      <c r="A361" s="29" t="s">
        <v>24</v>
      </c>
      <c r="C361" s="35"/>
    </row>
    <row r="362" spans="1:3" ht="17.25" customHeight="1">
      <c r="A362" s="29" t="s">
        <v>2</v>
      </c>
      <c r="C362" s="35"/>
    </row>
    <row r="363" spans="1:3" ht="17.25" customHeight="1">
      <c r="A363" s="15" t="s">
        <v>72</v>
      </c>
      <c r="B363" s="10">
        <v>130</v>
      </c>
      <c r="C363" s="10">
        <v>221.3</v>
      </c>
    </row>
    <row r="364" spans="1:3" ht="17.25" customHeight="1">
      <c r="A364" s="15" t="s">
        <v>73</v>
      </c>
      <c r="B364" s="9">
        <v>50</v>
      </c>
      <c r="C364" s="10">
        <v>59.5</v>
      </c>
    </row>
    <row r="365" spans="1:3" ht="17.25" customHeight="1">
      <c r="A365" s="15" t="s">
        <v>163</v>
      </c>
      <c r="B365" s="9">
        <v>180</v>
      </c>
      <c r="C365" s="22">
        <v>97.36</v>
      </c>
    </row>
    <row r="366" spans="1:3" ht="17.25" customHeight="1">
      <c r="A366" s="15" t="s">
        <v>57</v>
      </c>
      <c r="B366" s="9">
        <v>7</v>
      </c>
      <c r="C366" s="22">
        <v>46.34</v>
      </c>
    </row>
    <row r="367" spans="1:3" ht="17.25" customHeight="1">
      <c r="A367" s="3" t="s">
        <v>58</v>
      </c>
      <c r="B367" s="9">
        <v>35</v>
      </c>
      <c r="C367" s="10">
        <v>89.95</v>
      </c>
    </row>
    <row r="368" spans="1:3" ht="17.25" customHeight="1">
      <c r="A368" s="52" t="s">
        <v>4</v>
      </c>
      <c r="B368" s="97">
        <f>SUM(B363:B367)</f>
        <v>402</v>
      </c>
      <c r="C368" s="97">
        <f>SUM(C363:C367)</f>
        <v>514.45</v>
      </c>
    </row>
    <row r="369" spans="1:3" ht="17.25" customHeight="1">
      <c r="A369" s="52"/>
      <c r="B369" s="97"/>
      <c r="C369" s="97"/>
    </row>
    <row r="370" spans="1:3" ht="17.25" customHeight="1">
      <c r="A370" s="17" t="s">
        <v>5</v>
      </c>
      <c r="B370" s="9"/>
      <c r="C370" s="18"/>
    </row>
    <row r="371" spans="1:4" s="62" customFormat="1" ht="17.25" customHeight="1">
      <c r="A371" s="73" t="s">
        <v>74</v>
      </c>
      <c r="B371" s="60">
        <v>100</v>
      </c>
      <c r="C371" s="61">
        <v>52.67</v>
      </c>
      <c r="D371" s="86"/>
    </row>
    <row r="372" spans="1:3" ht="17.25" customHeight="1">
      <c r="A372" s="15"/>
      <c r="B372" s="9"/>
      <c r="C372" s="10"/>
    </row>
    <row r="373" spans="1:3" ht="17.25" customHeight="1">
      <c r="A373" s="48" t="s">
        <v>6</v>
      </c>
      <c r="B373" s="31"/>
      <c r="C373" s="32"/>
    </row>
    <row r="374" spans="1:3" s="8" customFormat="1" ht="17.25" customHeight="1">
      <c r="A374" s="7" t="s">
        <v>147</v>
      </c>
      <c r="B374" s="9">
        <v>60</v>
      </c>
      <c r="C374" s="2">
        <v>56.88</v>
      </c>
    </row>
    <row r="375" spans="1:3" ht="17.25" customHeight="1">
      <c r="A375" s="15" t="s">
        <v>128</v>
      </c>
      <c r="B375" s="2">
        <v>200</v>
      </c>
      <c r="C375" s="22">
        <v>86.66</v>
      </c>
    </row>
    <row r="376" spans="1:3" ht="17.25" customHeight="1">
      <c r="A376" s="15" t="s">
        <v>195</v>
      </c>
      <c r="B376" s="9">
        <v>70</v>
      </c>
      <c r="C376" s="6">
        <v>176.75</v>
      </c>
    </row>
    <row r="377" spans="1:3" s="5" customFormat="1" ht="20.25" customHeight="1">
      <c r="A377" s="80" t="s">
        <v>54</v>
      </c>
      <c r="B377" s="10">
        <v>15</v>
      </c>
      <c r="C377" s="5">
        <v>16.64</v>
      </c>
    </row>
    <row r="378" spans="1:3" ht="17.25" customHeight="1">
      <c r="A378" s="15" t="s">
        <v>75</v>
      </c>
      <c r="B378" s="9">
        <v>130</v>
      </c>
      <c r="C378" s="37">
        <v>216.66</v>
      </c>
    </row>
    <row r="379" spans="1:3" ht="17.25" customHeight="1">
      <c r="A379" s="15" t="s">
        <v>76</v>
      </c>
      <c r="B379" s="75">
        <v>180</v>
      </c>
      <c r="C379" s="10">
        <v>56.51</v>
      </c>
    </row>
    <row r="380" spans="1:3" ht="17.25" customHeight="1">
      <c r="A380" s="15" t="s">
        <v>107</v>
      </c>
      <c r="B380" s="28">
        <v>25</v>
      </c>
      <c r="C380" s="22">
        <v>55.45</v>
      </c>
    </row>
    <row r="381" spans="1:3" ht="17.25" customHeight="1">
      <c r="A381" s="15" t="s">
        <v>108</v>
      </c>
      <c r="B381" s="9">
        <v>30</v>
      </c>
      <c r="C381" s="10">
        <v>61.8</v>
      </c>
    </row>
    <row r="382" spans="1:3" s="29" customFormat="1" ht="17.25" customHeight="1">
      <c r="A382" s="17" t="s">
        <v>4</v>
      </c>
      <c r="B382" s="19">
        <f>SUM(B374:B381)</f>
        <v>710</v>
      </c>
      <c r="C382" s="19">
        <f>SUM(C374:C381)</f>
        <v>727.3499999999999</v>
      </c>
    </row>
    <row r="383" spans="1:3" ht="17.25" customHeight="1">
      <c r="A383" s="17"/>
      <c r="B383" s="9"/>
      <c r="C383" s="20"/>
    </row>
    <row r="384" spans="1:3" ht="17.25" customHeight="1">
      <c r="A384" s="49" t="s">
        <v>7</v>
      </c>
      <c r="B384" s="9"/>
      <c r="C384" s="21"/>
    </row>
    <row r="385" spans="1:3" ht="17.25" customHeight="1">
      <c r="A385" s="15" t="s">
        <v>39</v>
      </c>
      <c r="B385" s="9">
        <v>150</v>
      </c>
      <c r="C385" s="22">
        <v>75</v>
      </c>
    </row>
    <row r="386" spans="1:3" ht="17.25" customHeight="1">
      <c r="A386" s="15" t="s">
        <v>77</v>
      </c>
      <c r="B386" s="9">
        <v>50</v>
      </c>
      <c r="C386" s="22">
        <v>162.76</v>
      </c>
    </row>
    <row r="387" spans="1:3" s="23" customFormat="1" ht="17.25" customHeight="1">
      <c r="A387" s="16" t="s">
        <v>42</v>
      </c>
      <c r="B387" s="9">
        <v>50</v>
      </c>
      <c r="C387" s="23">
        <v>22</v>
      </c>
    </row>
    <row r="388" spans="1:3" ht="17.25" customHeight="1">
      <c r="A388" s="29" t="s">
        <v>4</v>
      </c>
      <c r="B388" s="19">
        <f>SUM(B385:B387)</f>
        <v>250</v>
      </c>
      <c r="C388" s="19">
        <f>SUM(C385:C387)</f>
        <v>259.76</v>
      </c>
    </row>
    <row r="389" spans="1:3" ht="17.25" customHeight="1">
      <c r="A389" s="29"/>
      <c r="B389" s="9"/>
      <c r="C389" s="18"/>
    </row>
    <row r="390" spans="1:3" ht="17.25" customHeight="1">
      <c r="A390" s="49" t="s">
        <v>132</v>
      </c>
      <c r="B390" s="9"/>
      <c r="C390" s="21"/>
    </row>
    <row r="391" spans="1:3" ht="17.25" customHeight="1">
      <c r="A391" s="15" t="s">
        <v>148</v>
      </c>
      <c r="B391" s="9">
        <v>200</v>
      </c>
      <c r="C391" s="22">
        <v>324</v>
      </c>
    </row>
    <row r="392" spans="1:3" ht="17.25" customHeight="1">
      <c r="A392" s="82" t="s">
        <v>149</v>
      </c>
      <c r="B392" s="9">
        <v>40</v>
      </c>
      <c r="C392" s="10">
        <v>24.73</v>
      </c>
    </row>
    <row r="393" spans="1:3" ht="18" customHeight="1">
      <c r="A393" s="15" t="s">
        <v>150</v>
      </c>
      <c r="B393" s="9">
        <v>180</v>
      </c>
      <c r="C393" s="10">
        <v>40</v>
      </c>
    </row>
    <row r="394" spans="1:3" ht="17.25" customHeight="1">
      <c r="A394" s="15" t="s">
        <v>107</v>
      </c>
      <c r="B394" s="9">
        <v>20</v>
      </c>
      <c r="C394" s="10">
        <v>51.5</v>
      </c>
    </row>
    <row r="395" spans="1:3" ht="17.25" customHeight="1">
      <c r="A395" s="15" t="s">
        <v>108</v>
      </c>
      <c r="B395" s="9">
        <v>20</v>
      </c>
      <c r="C395" s="10">
        <v>41.98</v>
      </c>
    </row>
    <row r="396" spans="1:3" s="29" customFormat="1" ht="19.5" customHeight="1">
      <c r="A396" s="17" t="s">
        <v>4</v>
      </c>
      <c r="B396" s="19">
        <f>SUM(B391:B395)</f>
        <v>460</v>
      </c>
      <c r="C396" s="19">
        <f>SUM(C391:C395)</f>
        <v>482.21000000000004</v>
      </c>
    </row>
    <row r="397" spans="1:2" ht="17.25" customHeight="1">
      <c r="A397" s="15"/>
      <c r="B397" s="9"/>
    </row>
    <row r="398" spans="1:3" ht="17.25" customHeight="1">
      <c r="A398" s="48" t="s">
        <v>14</v>
      </c>
      <c r="B398" s="33">
        <f>B368+B371+B382+B388+B396</f>
        <v>1922</v>
      </c>
      <c r="C398" s="33">
        <f>C368+C371+C382+C388+C396</f>
        <v>2036.4399999999998</v>
      </c>
    </row>
    <row r="399" spans="1:2" s="5" customFormat="1" ht="17.25" customHeight="1">
      <c r="A399" s="39" t="s">
        <v>15</v>
      </c>
      <c r="B399" s="99"/>
    </row>
    <row r="400" spans="1:3" ht="17.25" customHeight="1">
      <c r="A400" s="54" t="s">
        <v>25</v>
      </c>
      <c r="B400" s="55"/>
      <c r="C400" s="50"/>
    </row>
    <row r="401" spans="1:3" ht="17.25" customHeight="1">
      <c r="A401" s="52" t="s">
        <v>2</v>
      </c>
      <c r="B401" s="53"/>
      <c r="C401" s="51"/>
    </row>
    <row r="402" spans="1:3" ht="21" customHeight="1">
      <c r="A402" s="15" t="s">
        <v>48</v>
      </c>
      <c r="B402" s="2">
        <v>200</v>
      </c>
      <c r="C402" s="22">
        <v>158.68</v>
      </c>
    </row>
    <row r="403" spans="1:3" ht="18" customHeight="1">
      <c r="A403" s="15" t="s">
        <v>3</v>
      </c>
      <c r="B403" s="9">
        <v>180</v>
      </c>
      <c r="C403" s="10">
        <v>40</v>
      </c>
    </row>
    <row r="404" spans="1:3" ht="17.25" customHeight="1">
      <c r="A404" s="15" t="s">
        <v>50</v>
      </c>
      <c r="B404" s="9">
        <v>10</v>
      </c>
      <c r="C404" s="22">
        <v>36.4</v>
      </c>
    </row>
    <row r="405" spans="1:3" ht="17.25" customHeight="1">
      <c r="A405" s="15" t="s">
        <v>57</v>
      </c>
      <c r="B405" s="9">
        <v>7</v>
      </c>
      <c r="C405" s="22">
        <v>46.34</v>
      </c>
    </row>
    <row r="406" spans="1:3" ht="17.25" customHeight="1">
      <c r="A406" s="3" t="s">
        <v>58</v>
      </c>
      <c r="B406" s="9">
        <v>35</v>
      </c>
      <c r="C406" s="10">
        <v>89.95</v>
      </c>
    </row>
    <row r="407" spans="1:3" s="29" customFormat="1" ht="17.25" customHeight="1">
      <c r="A407" s="17" t="s">
        <v>4</v>
      </c>
      <c r="B407" s="19">
        <f>SUM(B402:B406)</f>
        <v>432</v>
      </c>
      <c r="C407" s="19">
        <f>SUM(C402:C406)</f>
        <v>371.37</v>
      </c>
    </row>
    <row r="408" spans="1:3" ht="17.25" customHeight="1">
      <c r="A408" s="52"/>
      <c r="B408" s="53"/>
      <c r="C408" s="43"/>
    </row>
    <row r="409" spans="1:3" ht="17.25" customHeight="1">
      <c r="A409" s="52" t="s">
        <v>5</v>
      </c>
      <c r="B409" s="53"/>
      <c r="C409" s="43"/>
    </row>
    <row r="410" spans="1:3" s="62" customFormat="1" ht="17.25" customHeight="1">
      <c r="A410" s="66" t="s">
        <v>59</v>
      </c>
      <c r="B410" s="60">
        <v>100</v>
      </c>
      <c r="C410" s="61">
        <v>43</v>
      </c>
    </row>
    <row r="411" spans="1:3" s="8" customFormat="1" ht="17.25" customHeight="1">
      <c r="A411" s="7"/>
      <c r="B411" s="9"/>
      <c r="C411" s="2"/>
    </row>
    <row r="412" spans="1:3" ht="17.25" customHeight="1">
      <c r="A412" s="54" t="s">
        <v>6</v>
      </c>
      <c r="B412" s="55"/>
      <c r="C412" s="50"/>
    </row>
    <row r="413" spans="1:4" s="8" customFormat="1" ht="17.25" customHeight="1">
      <c r="A413" s="7" t="s">
        <v>60</v>
      </c>
      <c r="B413" s="71">
        <v>60</v>
      </c>
      <c r="C413" s="2">
        <v>56.34</v>
      </c>
      <c r="D413" s="2"/>
    </row>
    <row r="414" spans="1:3" ht="17.25" customHeight="1">
      <c r="A414" s="15" t="s">
        <v>61</v>
      </c>
      <c r="B414" s="9">
        <v>200</v>
      </c>
      <c r="C414" s="22">
        <v>84.2</v>
      </c>
    </row>
    <row r="415" spans="1:3" ht="17.25" customHeight="1">
      <c r="A415" s="15" t="s">
        <v>62</v>
      </c>
      <c r="B415" s="9">
        <v>100</v>
      </c>
      <c r="C415" s="21">
        <v>217.83</v>
      </c>
    </row>
    <row r="416" spans="1:3" s="8" customFormat="1" ht="17.25" customHeight="1">
      <c r="A416" s="7" t="s">
        <v>23</v>
      </c>
      <c r="B416" s="9">
        <v>130</v>
      </c>
      <c r="C416" s="2">
        <v>145.99</v>
      </c>
    </row>
    <row r="417" spans="1:3" ht="17.25" customHeight="1">
      <c r="A417" s="15" t="s">
        <v>63</v>
      </c>
      <c r="B417" s="9">
        <v>180</v>
      </c>
      <c r="C417" s="10">
        <v>74.59</v>
      </c>
    </row>
    <row r="418" spans="1:3" ht="17.25" customHeight="1">
      <c r="A418" s="15" t="s">
        <v>107</v>
      </c>
      <c r="B418" s="28">
        <v>25</v>
      </c>
      <c r="C418" s="22">
        <v>55.45</v>
      </c>
    </row>
    <row r="419" spans="1:3" ht="17.25" customHeight="1">
      <c r="A419" s="15" t="s">
        <v>108</v>
      </c>
      <c r="B419" s="9">
        <v>30</v>
      </c>
      <c r="C419" s="10">
        <v>61.8</v>
      </c>
    </row>
    <row r="420" spans="1:3" s="29" customFormat="1" ht="17.25" customHeight="1">
      <c r="A420" s="17" t="s">
        <v>4</v>
      </c>
      <c r="B420" s="19">
        <f>SUM(B413:B419)</f>
        <v>725</v>
      </c>
      <c r="C420" s="19">
        <f>SUM(C413:C419)</f>
        <v>696.2</v>
      </c>
    </row>
    <row r="421" spans="1:3" s="29" customFormat="1" ht="17.25" customHeight="1">
      <c r="A421" s="17"/>
      <c r="B421" s="19"/>
      <c r="C421" s="20"/>
    </row>
    <row r="422" spans="1:3" ht="17.25" customHeight="1">
      <c r="A422" s="54" t="s">
        <v>7</v>
      </c>
      <c r="B422" s="55"/>
      <c r="C422" s="50"/>
    </row>
    <row r="423" spans="1:3" ht="17.25" customHeight="1">
      <c r="A423" s="15" t="s">
        <v>41</v>
      </c>
      <c r="B423" s="9">
        <v>150</v>
      </c>
      <c r="C423" s="22">
        <v>79.5</v>
      </c>
    </row>
    <row r="424" spans="1:3" ht="17.25" customHeight="1">
      <c r="A424" s="15" t="s">
        <v>126</v>
      </c>
      <c r="B424" s="9">
        <v>40</v>
      </c>
      <c r="C424" s="22">
        <v>166.76</v>
      </c>
    </row>
    <row r="425" spans="1:3" s="23" customFormat="1" ht="17.25" customHeight="1">
      <c r="A425" s="16" t="s">
        <v>42</v>
      </c>
      <c r="B425" s="9">
        <v>100</v>
      </c>
      <c r="C425" s="23">
        <v>44</v>
      </c>
    </row>
    <row r="426" spans="1:3" ht="17.25" customHeight="1">
      <c r="A426" s="17" t="s">
        <v>4</v>
      </c>
      <c r="B426" s="19">
        <f>SUM(B423:B425)</f>
        <v>290</v>
      </c>
      <c r="C426" s="18">
        <f>SUM(C423:C425)</f>
        <v>290.26</v>
      </c>
    </row>
    <row r="427" ht="17.25" customHeight="1">
      <c r="C427" s="37"/>
    </row>
    <row r="428" spans="1:3" ht="17.25" customHeight="1">
      <c r="A428" s="52" t="s">
        <v>132</v>
      </c>
      <c r="B428" s="53"/>
      <c r="C428" s="51"/>
    </row>
    <row r="429" spans="1:3" s="8" customFormat="1" ht="17.25" customHeight="1">
      <c r="A429" s="7" t="s">
        <v>52</v>
      </c>
      <c r="B429" s="9">
        <v>50</v>
      </c>
      <c r="C429" s="2">
        <v>60.04</v>
      </c>
    </row>
    <row r="430" spans="1:3" ht="17.25" customHeight="1">
      <c r="A430" s="15" t="s">
        <v>135</v>
      </c>
      <c r="B430" s="9">
        <v>70</v>
      </c>
      <c r="C430" s="10">
        <v>116.2</v>
      </c>
    </row>
    <row r="431" spans="1:3" s="62" customFormat="1" ht="17.25" customHeight="1">
      <c r="A431" s="88" t="s">
        <v>106</v>
      </c>
      <c r="B431" s="63">
        <v>5</v>
      </c>
      <c r="C431" s="62">
        <v>33.1</v>
      </c>
    </row>
    <row r="432" spans="1:4" ht="17.25" customHeight="1">
      <c r="A432" s="15" t="s">
        <v>55</v>
      </c>
      <c r="B432" s="71">
        <v>130</v>
      </c>
      <c r="C432" s="6">
        <v>181.5</v>
      </c>
      <c r="D432" s="87"/>
    </row>
    <row r="433" spans="1:3" s="3" customFormat="1" ht="17.25" customHeight="1">
      <c r="A433" s="4" t="s">
        <v>166</v>
      </c>
      <c r="B433" s="2">
        <v>180</v>
      </c>
      <c r="C433" s="3">
        <v>83.9</v>
      </c>
    </row>
    <row r="434" spans="1:3" ht="17.25" customHeight="1">
      <c r="A434" s="15" t="s">
        <v>107</v>
      </c>
      <c r="B434" s="9">
        <v>20</v>
      </c>
      <c r="C434" s="10">
        <v>51.5</v>
      </c>
    </row>
    <row r="435" spans="1:3" ht="17.25" customHeight="1">
      <c r="A435" s="15" t="s">
        <v>108</v>
      </c>
      <c r="B435" s="9">
        <v>20</v>
      </c>
      <c r="C435" s="10">
        <v>41.98</v>
      </c>
    </row>
    <row r="436" spans="1:3" s="29" customFormat="1" ht="19.5" customHeight="1">
      <c r="A436" s="17" t="s">
        <v>4</v>
      </c>
      <c r="B436" s="19">
        <f>SUM(B429:B435)</f>
        <v>475</v>
      </c>
      <c r="C436" s="18">
        <f>SUM(C429:C435)</f>
        <v>568.22</v>
      </c>
    </row>
    <row r="437" spans="1:3" ht="17.25" customHeight="1">
      <c r="A437" s="29"/>
      <c r="B437" s="9"/>
      <c r="C437" s="20"/>
    </row>
    <row r="438" spans="1:3" ht="21" customHeight="1">
      <c r="A438" s="29" t="s">
        <v>9</v>
      </c>
      <c r="B438" s="9"/>
      <c r="C438" s="20">
        <f>C407+C410+C420+C426+C436</f>
        <v>1969.0500000000002</v>
      </c>
    </row>
    <row r="439" spans="1:2" s="5" customFormat="1" ht="20.25" customHeight="1">
      <c r="A439" s="39" t="s">
        <v>15</v>
      </c>
      <c r="B439" s="99"/>
    </row>
    <row r="440" spans="1:3" ht="18" customHeight="1">
      <c r="A440" s="54" t="s">
        <v>36</v>
      </c>
      <c r="B440" s="55"/>
      <c r="C440" s="50"/>
    </row>
    <row r="441" spans="1:3" ht="17.25" customHeight="1">
      <c r="A441" s="29" t="s">
        <v>2</v>
      </c>
      <c r="C441" s="35"/>
    </row>
    <row r="442" spans="1:3" s="3" customFormat="1" ht="19.5" customHeight="1">
      <c r="A442" s="4" t="s">
        <v>64</v>
      </c>
      <c r="B442" s="2">
        <v>200</v>
      </c>
      <c r="C442" s="3">
        <v>141.6</v>
      </c>
    </row>
    <row r="443" spans="1:3" ht="17.25" customHeight="1">
      <c r="A443" s="15" t="s">
        <v>165</v>
      </c>
      <c r="B443" s="9">
        <v>180</v>
      </c>
      <c r="C443" s="22">
        <v>90.1</v>
      </c>
    </row>
    <row r="444" spans="1:3" s="3" customFormat="1" ht="17.25" customHeight="1">
      <c r="A444" s="4" t="s">
        <v>57</v>
      </c>
      <c r="B444" s="75">
        <v>9</v>
      </c>
      <c r="C444" s="3">
        <v>59.31</v>
      </c>
    </row>
    <row r="445" spans="1:3" ht="17.25" customHeight="1">
      <c r="A445" s="3" t="s">
        <v>58</v>
      </c>
      <c r="B445" s="9">
        <v>35</v>
      </c>
      <c r="C445" s="10">
        <v>89.95</v>
      </c>
    </row>
    <row r="446" spans="1:3" s="29" customFormat="1" ht="17.25" customHeight="1">
      <c r="A446" s="17" t="s">
        <v>4</v>
      </c>
      <c r="B446" s="19">
        <f>SUM(B442:B445)</f>
        <v>424</v>
      </c>
      <c r="C446" s="19">
        <f>SUM(C442:C445)</f>
        <v>380.96</v>
      </c>
    </row>
    <row r="447" spans="1:2" ht="19.5" customHeight="1">
      <c r="A447" s="15"/>
      <c r="B447" s="9"/>
    </row>
    <row r="448" spans="1:3" ht="17.25" customHeight="1">
      <c r="A448" s="52" t="s">
        <v>5</v>
      </c>
      <c r="B448" s="53"/>
      <c r="C448" s="43"/>
    </row>
    <row r="449" spans="1:3" ht="17.25" customHeight="1">
      <c r="A449" s="70" t="s">
        <v>65</v>
      </c>
      <c r="B449" s="36">
        <v>100</v>
      </c>
      <c r="C449" s="29">
        <v>68.34</v>
      </c>
    </row>
    <row r="450" spans="1:2" ht="20.25" customHeight="1">
      <c r="A450" s="15"/>
      <c r="B450" s="9"/>
    </row>
    <row r="451" spans="1:3" ht="17.25" customHeight="1">
      <c r="A451" s="54" t="s">
        <v>6</v>
      </c>
      <c r="B451" s="55"/>
      <c r="C451" s="50"/>
    </row>
    <row r="452" spans="1:3" ht="17.25" customHeight="1">
      <c r="A452" s="22" t="s">
        <v>66</v>
      </c>
      <c r="B452" s="28">
        <v>60</v>
      </c>
      <c r="C452" s="35">
        <v>55.8</v>
      </c>
    </row>
    <row r="453" spans="1:3" ht="20.25" customHeight="1">
      <c r="A453" s="15" t="s">
        <v>151</v>
      </c>
      <c r="B453" s="9">
        <v>200</v>
      </c>
      <c r="C453" s="22">
        <v>105.4</v>
      </c>
    </row>
    <row r="454" spans="1:3" ht="18" customHeight="1">
      <c r="A454" s="15" t="s">
        <v>68</v>
      </c>
      <c r="B454" s="9">
        <v>70</v>
      </c>
      <c r="C454" s="22">
        <v>174.59</v>
      </c>
    </row>
    <row r="455" spans="1:4" s="5" customFormat="1" ht="20.25" customHeight="1">
      <c r="A455" s="80" t="s">
        <v>54</v>
      </c>
      <c r="B455" s="10">
        <v>20</v>
      </c>
      <c r="C455" s="5">
        <v>13.31</v>
      </c>
      <c r="D455" s="81"/>
    </row>
    <row r="456" spans="1:3" ht="15" customHeight="1">
      <c r="A456" s="15" t="s">
        <v>69</v>
      </c>
      <c r="B456" s="9">
        <v>130</v>
      </c>
      <c r="C456" s="22">
        <v>218.89</v>
      </c>
    </row>
    <row r="457" spans="1:3" ht="17.25" customHeight="1">
      <c r="A457" s="15" t="s">
        <v>70</v>
      </c>
      <c r="B457" s="9">
        <v>180</v>
      </c>
      <c r="C457" s="10">
        <v>71.25</v>
      </c>
    </row>
    <row r="458" spans="1:3" ht="17.25" customHeight="1">
      <c r="A458" s="15" t="s">
        <v>107</v>
      </c>
      <c r="B458" s="28">
        <v>25</v>
      </c>
      <c r="C458" s="22">
        <v>55.45</v>
      </c>
    </row>
    <row r="459" spans="1:3" ht="17.25" customHeight="1">
      <c r="A459" s="15" t="s">
        <v>108</v>
      </c>
      <c r="B459" s="9">
        <v>30</v>
      </c>
      <c r="C459" s="10">
        <v>61.8</v>
      </c>
    </row>
    <row r="460" spans="1:3" s="29" customFormat="1" ht="17.25" customHeight="1">
      <c r="A460" s="17" t="s">
        <v>4</v>
      </c>
      <c r="B460" s="19">
        <f>SUM(B452:B459)</f>
        <v>715</v>
      </c>
      <c r="C460" s="19">
        <f>SUM(C452:C459)</f>
        <v>756.49</v>
      </c>
    </row>
    <row r="461" spans="1:3" ht="17.25" customHeight="1">
      <c r="A461" s="15"/>
      <c r="B461" s="9"/>
      <c r="C461" s="21"/>
    </row>
    <row r="462" spans="1:3" ht="17.25" customHeight="1">
      <c r="A462" s="54" t="s">
        <v>7</v>
      </c>
      <c r="B462" s="55"/>
      <c r="C462" s="50"/>
    </row>
    <row r="463" spans="1:4" s="3" customFormat="1" ht="17.25" customHeight="1">
      <c r="A463" s="90" t="s">
        <v>164</v>
      </c>
      <c r="B463" s="75">
        <v>150</v>
      </c>
      <c r="C463" s="3">
        <v>73.96</v>
      </c>
      <c r="D463" s="91"/>
    </row>
    <row r="464" spans="1:3" s="3" customFormat="1" ht="17.25" customHeight="1">
      <c r="A464" s="4" t="s">
        <v>67</v>
      </c>
      <c r="B464" s="9">
        <v>60</v>
      </c>
      <c r="C464" s="3">
        <v>189.16</v>
      </c>
    </row>
    <row r="465" spans="1:3" s="23" customFormat="1" ht="17.25" customHeight="1">
      <c r="A465" s="16" t="s">
        <v>42</v>
      </c>
      <c r="B465" s="9">
        <v>50</v>
      </c>
      <c r="C465" s="23">
        <v>22</v>
      </c>
    </row>
    <row r="466" spans="1:3" ht="17.25" customHeight="1">
      <c r="A466" s="17" t="s">
        <v>4</v>
      </c>
      <c r="B466" s="19">
        <f>SUM(B463:B465)</f>
        <v>260</v>
      </c>
      <c r="C466" s="36">
        <f>SUM(C463:C465)</f>
        <v>285.12</v>
      </c>
    </row>
    <row r="467" spans="1:3" s="3" customFormat="1" ht="17.25" customHeight="1">
      <c r="A467" s="4"/>
      <c r="B467" s="9"/>
      <c r="C467" s="10"/>
    </row>
    <row r="468" spans="1:3" ht="17.25" customHeight="1">
      <c r="A468" s="52" t="s">
        <v>132</v>
      </c>
      <c r="B468" s="53"/>
      <c r="C468" s="51"/>
    </row>
    <row r="469" spans="1:3" ht="17.25" customHeight="1">
      <c r="A469" s="15" t="s">
        <v>156</v>
      </c>
      <c r="B469" s="9">
        <v>130</v>
      </c>
      <c r="C469" s="22">
        <v>239</v>
      </c>
    </row>
    <row r="470" spans="1:3" ht="18" customHeight="1">
      <c r="A470" s="15" t="s">
        <v>93</v>
      </c>
      <c r="B470" s="10">
        <v>50</v>
      </c>
      <c r="C470" s="10">
        <v>19.86</v>
      </c>
    </row>
    <row r="471" spans="1:3" ht="17.25" customHeight="1">
      <c r="A471" s="15" t="s">
        <v>79</v>
      </c>
      <c r="B471" s="2">
        <v>200</v>
      </c>
      <c r="C471" s="2">
        <v>45.1</v>
      </c>
    </row>
    <row r="472" spans="1:3" ht="17.25" customHeight="1">
      <c r="A472" s="15" t="s">
        <v>56</v>
      </c>
      <c r="B472" s="9">
        <v>20</v>
      </c>
      <c r="C472" s="10">
        <v>51.5</v>
      </c>
    </row>
    <row r="473" spans="1:3" s="23" customFormat="1" ht="17.25" customHeight="1">
      <c r="A473" s="69" t="s">
        <v>40</v>
      </c>
      <c r="B473" s="9">
        <v>50</v>
      </c>
      <c r="C473" s="23">
        <v>47.5</v>
      </c>
    </row>
    <row r="474" spans="1:3" ht="17.25" customHeight="1">
      <c r="A474" s="24" t="s">
        <v>4</v>
      </c>
      <c r="B474" s="47">
        <f>SUM(B469:B473)</f>
        <v>450</v>
      </c>
      <c r="C474" s="47">
        <f>SUM(C469:C473)</f>
        <v>402.96000000000004</v>
      </c>
    </row>
    <row r="475" spans="1:120" ht="17.25" customHeight="1">
      <c r="A475" s="101"/>
      <c r="D475" s="101"/>
      <c r="E475" s="101"/>
      <c r="F475" s="101"/>
      <c r="G475" s="101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  <c r="T475" s="101"/>
      <c r="U475" s="101"/>
      <c r="V475" s="101"/>
      <c r="W475" s="101"/>
      <c r="X475" s="101"/>
      <c r="Y475" s="101"/>
      <c r="Z475" s="101"/>
      <c r="AA475" s="101"/>
      <c r="AB475" s="101"/>
      <c r="AC475" s="101"/>
      <c r="AD475" s="101"/>
      <c r="AE475" s="101"/>
      <c r="AF475" s="101"/>
      <c r="AG475" s="101"/>
      <c r="AH475" s="101"/>
      <c r="AI475" s="101"/>
      <c r="AJ475" s="101"/>
      <c r="AK475" s="101"/>
      <c r="AL475" s="101"/>
      <c r="AM475" s="101"/>
      <c r="AN475" s="101"/>
      <c r="AO475" s="101"/>
      <c r="AP475" s="101"/>
      <c r="AQ475" s="101"/>
      <c r="AR475" s="101"/>
      <c r="AS475" s="101"/>
      <c r="AT475" s="101"/>
      <c r="AU475" s="101"/>
      <c r="AV475" s="101"/>
      <c r="AW475" s="101"/>
      <c r="AX475" s="101"/>
      <c r="AY475" s="101"/>
      <c r="AZ475" s="101"/>
      <c r="BA475" s="101"/>
      <c r="BB475" s="101"/>
      <c r="BC475" s="101"/>
      <c r="BD475" s="101"/>
      <c r="BE475" s="101"/>
      <c r="BF475" s="101"/>
      <c r="BG475" s="101"/>
      <c r="BH475" s="101"/>
      <c r="BI475" s="101"/>
      <c r="BJ475" s="101"/>
      <c r="BK475" s="101"/>
      <c r="BL475" s="101"/>
      <c r="BM475" s="101"/>
      <c r="BN475" s="101"/>
      <c r="BO475" s="101"/>
      <c r="BP475" s="101"/>
      <c r="BQ475" s="101"/>
      <c r="BR475" s="101"/>
      <c r="BS475" s="101"/>
      <c r="BT475" s="101"/>
      <c r="BU475" s="101"/>
      <c r="BV475" s="101"/>
      <c r="BW475" s="101"/>
      <c r="BX475" s="101"/>
      <c r="BY475" s="101"/>
      <c r="BZ475" s="101"/>
      <c r="CA475" s="101"/>
      <c r="CB475" s="101"/>
      <c r="CC475" s="101"/>
      <c r="CD475" s="101"/>
      <c r="CE475" s="101"/>
      <c r="CF475" s="101"/>
      <c r="CG475" s="101"/>
      <c r="CH475" s="101"/>
      <c r="CI475" s="101"/>
      <c r="CJ475" s="101"/>
      <c r="CK475" s="101"/>
      <c r="CL475" s="101"/>
      <c r="CM475" s="101"/>
      <c r="CN475" s="101"/>
      <c r="CO475" s="101"/>
      <c r="CP475" s="101"/>
      <c r="CQ475" s="101"/>
      <c r="CR475" s="101"/>
      <c r="CS475" s="101"/>
      <c r="CT475" s="101"/>
      <c r="CU475" s="101"/>
      <c r="CV475" s="101"/>
      <c r="CW475" s="101"/>
      <c r="CX475" s="101"/>
      <c r="CY475" s="101"/>
      <c r="CZ475" s="101"/>
      <c r="DA475" s="101"/>
      <c r="DB475" s="101"/>
      <c r="DC475" s="101"/>
      <c r="DD475" s="101"/>
      <c r="DE475" s="101"/>
      <c r="DF475" s="101"/>
      <c r="DG475" s="101"/>
      <c r="DH475" s="101"/>
      <c r="DI475" s="101"/>
      <c r="DJ475" s="101"/>
      <c r="DK475" s="101"/>
      <c r="DL475" s="101"/>
      <c r="DM475" s="101"/>
      <c r="DN475" s="101"/>
      <c r="DO475" s="101"/>
      <c r="DP475" s="101"/>
    </row>
    <row r="476" spans="1:120" s="48" customFormat="1" ht="17.25" customHeight="1">
      <c r="A476" s="48" t="s">
        <v>14</v>
      </c>
      <c r="B476" s="46">
        <f>B446+B449+B460+B466+B474</f>
        <v>1949</v>
      </c>
      <c r="C476" s="48">
        <f>C446+C449+C460+C466+C474</f>
        <v>1893.87</v>
      </c>
      <c r="D476" s="48" t="s">
        <v>14</v>
      </c>
      <c r="E476" s="48" t="s">
        <v>14</v>
      </c>
      <c r="F476" s="48" t="s">
        <v>14</v>
      </c>
      <c r="G476" s="48" t="s">
        <v>14</v>
      </c>
      <c r="H476" s="48" t="s">
        <v>14</v>
      </c>
      <c r="I476" s="48" t="s">
        <v>14</v>
      </c>
      <c r="J476" s="48" t="s">
        <v>14</v>
      </c>
      <c r="K476" s="48" t="s">
        <v>14</v>
      </c>
      <c r="L476" s="48" t="s">
        <v>14</v>
      </c>
      <c r="M476" s="48" t="s">
        <v>14</v>
      </c>
      <c r="N476" s="48" t="s">
        <v>14</v>
      </c>
      <c r="O476" s="48" t="s">
        <v>14</v>
      </c>
      <c r="P476" s="48" t="s">
        <v>14</v>
      </c>
      <c r="Q476" s="48" t="s">
        <v>14</v>
      </c>
      <c r="R476" s="48" t="s">
        <v>14</v>
      </c>
      <c r="S476" s="48" t="s">
        <v>14</v>
      </c>
      <c r="T476" s="48" t="s">
        <v>14</v>
      </c>
      <c r="U476" s="48" t="s">
        <v>14</v>
      </c>
      <c r="V476" s="48" t="s">
        <v>14</v>
      </c>
      <c r="W476" s="48" t="s">
        <v>14</v>
      </c>
      <c r="X476" s="48" t="s">
        <v>14</v>
      </c>
      <c r="Y476" s="48" t="s">
        <v>14</v>
      </c>
      <c r="Z476" s="48" t="s">
        <v>14</v>
      </c>
      <c r="AA476" s="48" t="s">
        <v>14</v>
      </c>
      <c r="AB476" s="48" t="s">
        <v>14</v>
      </c>
      <c r="AC476" s="48" t="s">
        <v>14</v>
      </c>
      <c r="AD476" s="48" t="s">
        <v>14</v>
      </c>
      <c r="AE476" s="48" t="s">
        <v>14</v>
      </c>
      <c r="AF476" s="48" t="s">
        <v>14</v>
      </c>
      <c r="AG476" s="48" t="s">
        <v>14</v>
      </c>
      <c r="AH476" s="48" t="s">
        <v>14</v>
      </c>
      <c r="AI476" s="48" t="s">
        <v>14</v>
      </c>
      <c r="AJ476" s="48" t="s">
        <v>14</v>
      </c>
      <c r="AK476" s="48" t="s">
        <v>14</v>
      </c>
      <c r="AL476" s="48" t="s">
        <v>14</v>
      </c>
      <c r="AM476" s="48" t="s">
        <v>14</v>
      </c>
      <c r="AN476" s="48" t="s">
        <v>14</v>
      </c>
      <c r="AO476" s="48" t="s">
        <v>14</v>
      </c>
      <c r="AP476" s="48" t="s">
        <v>14</v>
      </c>
      <c r="AQ476" s="48" t="s">
        <v>14</v>
      </c>
      <c r="AR476" s="48" t="s">
        <v>14</v>
      </c>
      <c r="AS476" s="48" t="s">
        <v>14</v>
      </c>
      <c r="AT476" s="48" t="s">
        <v>14</v>
      </c>
      <c r="AU476" s="48" t="s">
        <v>14</v>
      </c>
      <c r="AV476" s="48" t="s">
        <v>14</v>
      </c>
      <c r="AW476" s="48" t="s">
        <v>14</v>
      </c>
      <c r="AX476" s="48" t="s">
        <v>14</v>
      </c>
      <c r="AY476" s="48" t="s">
        <v>14</v>
      </c>
      <c r="AZ476" s="48" t="s">
        <v>14</v>
      </c>
      <c r="BA476" s="48" t="s">
        <v>14</v>
      </c>
      <c r="BB476" s="48" t="s">
        <v>14</v>
      </c>
      <c r="BC476" s="48" t="s">
        <v>14</v>
      </c>
      <c r="BD476" s="48" t="s">
        <v>14</v>
      </c>
      <c r="BE476" s="48" t="s">
        <v>14</v>
      </c>
      <c r="BF476" s="48" t="s">
        <v>14</v>
      </c>
      <c r="BG476" s="48" t="s">
        <v>14</v>
      </c>
      <c r="BH476" s="48" t="s">
        <v>14</v>
      </c>
      <c r="BI476" s="48" t="s">
        <v>14</v>
      </c>
      <c r="BJ476" s="48" t="s">
        <v>14</v>
      </c>
      <c r="BK476" s="48" t="s">
        <v>14</v>
      </c>
      <c r="BL476" s="48" t="s">
        <v>14</v>
      </c>
      <c r="BM476" s="48" t="s">
        <v>14</v>
      </c>
      <c r="BN476" s="48" t="s">
        <v>14</v>
      </c>
      <c r="BO476" s="48" t="s">
        <v>14</v>
      </c>
      <c r="BP476" s="48" t="s">
        <v>14</v>
      </c>
      <c r="BQ476" s="48" t="s">
        <v>14</v>
      </c>
      <c r="BR476" s="48" t="s">
        <v>14</v>
      </c>
      <c r="BS476" s="48" t="s">
        <v>14</v>
      </c>
      <c r="BT476" s="48" t="s">
        <v>14</v>
      </c>
      <c r="BU476" s="48" t="s">
        <v>14</v>
      </c>
      <c r="BV476" s="48" t="s">
        <v>14</v>
      </c>
      <c r="BW476" s="48" t="s">
        <v>14</v>
      </c>
      <c r="BX476" s="48" t="s">
        <v>14</v>
      </c>
      <c r="BY476" s="48" t="s">
        <v>14</v>
      </c>
      <c r="BZ476" s="48" t="s">
        <v>14</v>
      </c>
      <c r="CA476" s="48" t="s">
        <v>14</v>
      </c>
      <c r="CB476" s="48" t="s">
        <v>14</v>
      </c>
      <c r="CC476" s="48" t="s">
        <v>14</v>
      </c>
      <c r="CD476" s="48" t="s">
        <v>14</v>
      </c>
      <c r="CE476" s="48" t="s">
        <v>14</v>
      </c>
      <c r="CF476" s="48" t="s">
        <v>14</v>
      </c>
      <c r="CG476" s="48" t="s">
        <v>14</v>
      </c>
      <c r="CH476" s="48" t="s">
        <v>14</v>
      </c>
      <c r="CI476" s="48" t="s">
        <v>14</v>
      </c>
      <c r="CJ476" s="48" t="s">
        <v>14</v>
      </c>
      <c r="CK476" s="48" t="s">
        <v>14</v>
      </c>
      <c r="CL476" s="48" t="s">
        <v>14</v>
      </c>
      <c r="CM476" s="48" t="s">
        <v>14</v>
      </c>
      <c r="CN476" s="48" t="s">
        <v>14</v>
      </c>
      <c r="CO476" s="48" t="s">
        <v>14</v>
      </c>
      <c r="CP476" s="48" t="s">
        <v>14</v>
      </c>
      <c r="CQ476" s="48" t="s">
        <v>14</v>
      </c>
      <c r="CR476" s="48" t="s">
        <v>14</v>
      </c>
      <c r="CS476" s="48" t="s">
        <v>14</v>
      </c>
      <c r="CT476" s="48" t="s">
        <v>14</v>
      </c>
      <c r="CU476" s="48" t="s">
        <v>14</v>
      </c>
      <c r="CV476" s="48" t="s">
        <v>14</v>
      </c>
      <c r="CW476" s="48" t="s">
        <v>14</v>
      </c>
      <c r="CX476" s="48" t="s">
        <v>14</v>
      </c>
      <c r="CY476" s="48" t="s">
        <v>14</v>
      </c>
      <c r="CZ476" s="48" t="s">
        <v>14</v>
      </c>
      <c r="DA476" s="48" t="s">
        <v>14</v>
      </c>
      <c r="DB476" s="48" t="s">
        <v>14</v>
      </c>
      <c r="DC476" s="48" t="s">
        <v>14</v>
      </c>
      <c r="DD476" s="48" t="s">
        <v>14</v>
      </c>
      <c r="DE476" s="48" t="s">
        <v>14</v>
      </c>
      <c r="DF476" s="48" t="s">
        <v>14</v>
      </c>
      <c r="DG476" s="48" t="s">
        <v>14</v>
      </c>
      <c r="DH476" s="48" t="s">
        <v>14</v>
      </c>
      <c r="DI476" s="48" t="s">
        <v>14</v>
      </c>
      <c r="DJ476" s="48" t="s">
        <v>14</v>
      </c>
      <c r="DK476" s="48" t="s">
        <v>14</v>
      </c>
      <c r="DL476" s="48" t="s">
        <v>14</v>
      </c>
      <c r="DM476" s="48" t="s">
        <v>14</v>
      </c>
      <c r="DN476" s="48" t="s">
        <v>14</v>
      </c>
      <c r="DO476" s="48" t="s">
        <v>14</v>
      </c>
      <c r="DP476" s="22"/>
    </row>
    <row r="477" spans="1:2" s="5" customFormat="1" ht="17.25" customHeight="1">
      <c r="A477" s="39" t="s">
        <v>15</v>
      </c>
      <c r="B477" s="99"/>
    </row>
    <row r="478" spans="1:2" s="5" customFormat="1" ht="17.25" customHeight="1">
      <c r="A478" s="39"/>
      <c r="B478" s="100"/>
    </row>
    <row r="479" spans="1:3" ht="17.25" customHeight="1">
      <c r="A479" s="29" t="s">
        <v>35</v>
      </c>
      <c r="C479" s="35"/>
    </row>
    <row r="480" spans="1:3" ht="17.25" customHeight="1">
      <c r="A480" s="29" t="s">
        <v>2</v>
      </c>
      <c r="C480" s="35"/>
    </row>
    <row r="481" spans="1:3" ht="17.25" customHeight="1">
      <c r="A481" s="15" t="s">
        <v>153</v>
      </c>
      <c r="B481" s="9">
        <v>200</v>
      </c>
      <c r="C481" s="22">
        <v>131.8</v>
      </c>
    </row>
    <row r="482" spans="1:3" ht="17.25" customHeight="1">
      <c r="A482" s="15" t="s">
        <v>163</v>
      </c>
      <c r="B482" s="9">
        <v>180</v>
      </c>
      <c r="C482" s="22">
        <v>97.36</v>
      </c>
    </row>
    <row r="483" spans="1:3" s="3" customFormat="1" ht="17.25" customHeight="1">
      <c r="A483" s="4" t="s">
        <v>57</v>
      </c>
      <c r="B483" s="75">
        <v>9</v>
      </c>
      <c r="C483" s="3">
        <v>59.31</v>
      </c>
    </row>
    <row r="484" spans="1:3" ht="17.25" customHeight="1">
      <c r="A484" s="3" t="s">
        <v>58</v>
      </c>
      <c r="B484" s="9">
        <v>35</v>
      </c>
      <c r="C484" s="10">
        <v>89.95</v>
      </c>
    </row>
    <row r="485" spans="1:3" s="29" customFormat="1" ht="17.25" customHeight="1">
      <c r="A485" s="17" t="s">
        <v>4</v>
      </c>
      <c r="B485" s="19">
        <f>SUM(B481:B484)</f>
        <v>424</v>
      </c>
      <c r="C485" s="19">
        <f>SUM(C481:C484)</f>
        <v>378.42</v>
      </c>
    </row>
    <row r="486" spans="1:2" ht="21" customHeight="1">
      <c r="A486" s="15"/>
      <c r="B486" s="9"/>
    </row>
    <row r="487" spans="1:3" ht="17.25" customHeight="1">
      <c r="A487" s="52" t="s">
        <v>5</v>
      </c>
      <c r="B487" s="53"/>
      <c r="C487" s="43"/>
    </row>
    <row r="488" spans="1:3" s="62" customFormat="1" ht="17.25" customHeight="1">
      <c r="A488" s="66" t="s">
        <v>74</v>
      </c>
      <c r="B488" s="60">
        <v>100</v>
      </c>
      <c r="C488" s="61">
        <v>52.67</v>
      </c>
    </row>
    <row r="489" spans="1:3" ht="17.25" customHeight="1">
      <c r="A489" s="15"/>
      <c r="B489" s="9"/>
      <c r="C489" s="29"/>
    </row>
    <row r="490" spans="1:3" ht="17.25" customHeight="1">
      <c r="A490" s="54" t="s">
        <v>6</v>
      </c>
      <c r="B490" s="55"/>
      <c r="C490" s="50"/>
    </row>
    <row r="491" spans="1:3" ht="17.25" customHeight="1">
      <c r="A491" s="22" t="s">
        <v>38</v>
      </c>
      <c r="B491" s="28">
        <v>60</v>
      </c>
      <c r="C491" s="37">
        <v>65.64</v>
      </c>
    </row>
    <row r="492" spans="1:3" ht="17.25" customHeight="1">
      <c r="A492" s="15" t="s">
        <v>51</v>
      </c>
      <c r="B492" s="9">
        <v>200</v>
      </c>
      <c r="C492" s="22">
        <v>89.55</v>
      </c>
    </row>
    <row r="493" spans="1:3" ht="17.25" customHeight="1">
      <c r="A493" s="15" t="s">
        <v>196</v>
      </c>
      <c r="B493" s="9">
        <v>70</v>
      </c>
      <c r="C493" s="10">
        <v>88.71</v>
      </c>
    </row>
    <row r="494" spans="1:3" s="89" customFormat="1" ht="17.25" customHeight="1">
      <c r="A494" s="88" t="s">
        <v>86</v>
      </c>
      <c r="B494" s="63">
        <v>130</v>
      </c>
      <c r="C494" s="63">
        <v>118.9</v>
      </c>
    </row>
    <row r="495" spans="1:3" ht="17.25" customHeight="1">
      <c r="A495" s="15" t="s">
        <v>82</v>
      </c>
      <c r="B495" s="9">
        <v>180</v>
      </c>
      <c r="C495" s="10">
        <v>63.46</v>
      </c>
    </row>
    <row r="496" spans="1:3" ht="17.25" customHeight="1">
      <c r="A496" s="15" t="s">
        <v>107</v>
      </c>
      <c r="B496" s="28">
        <v>25</v>
      </c>
      <c r="C496" s="22">
        <v>55.45</v>
      </c>
    </row>
    <row r="497" spans="1:3" ht="17.25" customHeight="1">
      <c r="A497" s="15" t="s">
        <v>108</v>
      </c>
      <c r="B497" s="9">
        <v>30</v>
      </c>
      <c r="C497" s="10">
        <v>61.8</v>
      </c>
    </row>
    <row r="498" spans="1:3" s="29" customFormat="1" ht="17.25" customHeight="1">
      <c r="A498" s="17" t="s">
        <v>4</v>
      </c>
      <c r="B498" s="19">
        <f>SUM(B491:B497)</f>
        <v>695</v>
      </c>
      <c r="C498" s="19">
        <f>SUM(C491:C497)</f>
        <v>543.5099999999999</v>
      </c>
    </row>
    <row r="499" spans="1:3" ht="17.25" customHeight="1">
      <c r="A499" s="17"/>
      <c r="B499" s="9"/>
      <c r="C499" s="20"/>
    </row>
    <row r="500" spans="1:3" ht="17.25" customHeight="1">
      <c r="A500" s="54" t="s">
        <v>7</v>
      </c>
      <c r="B500" s="55"/>
      <c r="C500" s="50"/>
    </row>
    <row r="501" spans="1:3" s="3" customFormat="1" ht="17.25" customHeight="1">
      <c r="A501" s="4" t="s">
        <v>83</v>
      </c>
      <c r="B501" s="75">
        <v>150</v>
      </c>
      <c r="C501" s="3">
        <v>73.96</v>
      </c>
    </row>
    <row r="502" spans="1:3" ht="17.25" customHeight="1">
      <c r="A502" s="15" t="s">
        <v>77</v>
      </c>
      <c r="B502" s="9">
        <v>50</v>
      </c>
      <c r="C502" s="22">
        <v>162.76</v>
      </c>
    </row>
    <row r="503" spans="1:3" s="23" customFormat="1" ht="17.25" customHeight="1">
      <c r="A503" s="16" t="s">
        <v>42</v>
      </c>
      <c r="B503" s="9">
        <v>50</v>
      </c>
      <c r="C503" s="23">
        <v>22</v>
      </c>
    </row>
    <row r="504" spans="1:3" ht="17.25" customHeight="1">
      <c r="A504" s="17" t="s">
        <v>4</v>
      </c>
      <c r="B504" s="19">
        <f>SUM(B501:B503)</f>
        <v>250</v>
      </c>
      <c r="C504" s="36">
        <f>SUM(C501:C503)</f>
        <v>258.71999999999997</v>
      </c>
    </row>
    <row r="505" spans="1:3" ht="17.25" customHeight="1">
      <c r="A505" s="17"/>
      <c r="B505" s="9"/>
      <c r="C505" s="18"/>
    </row>
    <row r="506" spans="1:3" ht="17.25" customHeight="1">
      <c r="A506" s="52" t="s">
        <v>132</v>
      </c>
      <c r="B506" s="53"/>
      <c r="C506" s="51"/>
    </row>
    <row r="507" spans="1:3" ht="21" customHeight="1">
      <c r="A507" s="93" t="s">
        <v>154</v>
      </c>
      <c r="B507" s="9">
        <v>150</v>
      </c>
      <c r="C507" s="22">
        <v>234.77</v>
      </c>
    </row>
    <row r="508" spans="1:4" s="3" customFormat="1" ht="17.25" customHeight="1">
      <c r="A508" s="4" t="s">
        <v>155</v>
      </c>
      <c r="B508" s="2">
        <v>45</v>
      </c>
      <c r="C508" s="3">
        <v>33.58</v>
      </c>
      <c r="D508" s="91"/>
    </row>
    <row r="509" spans="1:3" ht="18" customHeight="1">
      <c r="A509" s="15" t="s">
        <v>3</v>
      </c>
      <c r="B509" s="9">
        <v>180</v>
      </c>
      <c r="C509" s="10">
        <v>40</v>
      </c>
    </row>
    <row r="510" spans="1:3" ht="17.25" customHeight="1">
      <c r="A510" s="15" t="s">
        <v>56</v>
      </c>
      <c r="B510" s="28">
        <v>25</v>
      </c>
      <c r="C510" s="22">
        <v>55.45</v>
      </c>
    </row>
    <row r="511" spans="1:3" s="23" customFormat="1" ht="17.25" customHeight="1">
      <c r="A511" s="16" t="s">
        <v>40</v>
      </c>
      <c r="B511" s="9">
        <v>50</v>
      </c>
      <c r="C511" s="23">
        <v>47.5</v>
      </c>
    </row>
    <row r="512" spans="1:3" s="29" customFormat="1" ht="19.5" customHeight="1">
      <c r="A512" s="17" t="s">
        <v>4</v>
      </c>
      <c r="B512" s="19">
        <f>SUM(B507:B511)</f>
        <v>450</v>
      </c>
      <c r="C512" s="19">
        <f>SUM(C507:C511)</f>
        <v>411.3</v>
      </c>
    </row>
    <row r="513" spans="1:3" ht="17.25" customHeight="1">
      <c r="A513" s="29"/>
      <c r="B513" s="9"/>
      <c r="C513" s="20"/>
    </row>
    <row r="514" spans="1:3" ht="17.25" customHeight="1">
      <c r="A514" s="48" t="s">
        <v>14</v>
      </c>
      <c r="B514" s="33">
        <f>B485+B488+B498+B504+B512</f>
        <v>1919</v>
      </c>
      <c r="C514" s="40">
        <f>C485+C488+C498+C504+C512</f>
        <v>1644.62</v>
      </c>
    </row>
    <row r="515" spans="1:2" s="5" customFormat="1" ht="17.25" customHeight="1">
      <c r="A515" s="39" t="s">
        <v>15</v>
      </c>
      <c r="B515" s="99"/>
    </row>
    <row r="516" spans="1:2" s="5" customFormat="1" ht="17.25" customHeight="1">
      <c r="A516" s="39"/>
      <c r="B516" s="100"/>
    </row>
    <row r="517" spans="1:3" ht="17.25" customHeight="1">
      <c r="A517" s="29" t="s">
        <v>34</v>
      </c>
      <c r="C517" s="35"/>
    </row>
    <row r="518" spans="1:3" ht="17.25" customHeight="1">
      <c r="A518" s="29" t="s">
        <v>2</v>
      </c>
      <c r="C518" s="35"/>
    </row>
    <row r="519" spans="1:3" ht="19.5" customHeight="1">
      <c r="A519" s="15" t="s">
        <v>186</v>
      </c>
      <c r="B519" s="9">
        <v>200</v>
      </c>
      <c r="C519" s="22">
        <v>170.08</v>
      </c>
    </row>
    <row r="520" spans="1:3" s="3" customFormat="1" ht="17.25" customHeight="1">
      <c r="A520" s="4" t="s">
        <v>161</v>
      </c>
      <c r="B520" s="2">
        <v>180</v>
      </c>
      <c r="C520" s="3">
        <v>83.9</v>
      </c>
    </row>
    <row r="521" spans="1:3" ht="17.25" customHeight="1">
      <c r="A521" s="15" t="s">
        <v>50</v>
      </c>
      <c r="B521" s="9">
        <v>10</v>
      </c>
      <c r="C521" s="22">
        <v>36.4</v>
      </c>
    </row>
    <row r="522" spans="1:3" s="3" customFormat="1" ht="17.25" customHeight="1">
      <c r="A522" s="4" t="s">
        <v>57</v>
      </c>
      <c r="B522" s="75">
        <v>9</v>
      </c>
      <c r="C522" s="3">
        <v>59.31</v>
      </c>
    </row>
    <row r="523" spans="1:3" ht="17.25" customHeight="1">
      <c r="A523" s="3" t="s">
        <v>58</v>
      </c>
      <c r="B523" s="9">
        <v>35</v>
      </c>
      <c r="C523" s="10">
        <v>89.95</v>
      </c>
    </row>
    <row r="524" spans="1:3" s="29" customFormat="1" ht="17.25" customHeight="1">
      <c r="A524" s="17" t="s">
        <v>4</v>
      </c>
      <c r="B524" s="19">
        <f>SUM(B519:B523)</f>
        <v>434</v>
      </c>
      <c r="C524" s="19">
        <f>SUM(C519:C523)</f>
        <v>439.64</v>
      </c>
    </row>
    <row r="525" spans="1:3" ht="17.25" customHeight="1">
      <c r="A525" s="52"/>
      <c r="B525" s="53"/>
      <c r="C525" s="43"/>
    </row>
    <row r="526" spans="1:3" ht="17.25" customHeight="1">
      <c r="A526" s="52" t="s">
        <v>5</v>
      </c>
      <c r="B526" s="53"/>
      <c r="C526" s="43"/>
    </row>
    <row r="527" spans="1:3" s="62" customFormat="1" ht="17.25" customHeight="1">
      <c r="A527" s="66" t="s">
        <v>59</v>
      </c>
      <c r="B527" s="60">
        <v>100</v>
      </c>
      <c r="C527" s="61">
        <v>43</v>
      </c>
    </row>
    <row r="528" spans="1:3" ht="17.25" customHeight="1">
      <c r="A528" s="15"/>
      <c r="B528" s="9"/>
      <c r="C528" s="29"/>
    </row>
    <row r="529" spans="1:3" ht="17.25" customHeight="1">
      <c r="A529" s="54" t="s">
        <v>6</v>
      </c>
      <c r="B529" s="55"/>
      <c r="C529" s="50"/>
    </row>
    <row r="530" spans="1:3" s="8" customFormat="1" ht="17.25" customHeight="1">
      <c r="A530" s="7" t="s">
        <v>118</v>
      </c>
      <c r="B530" s="9">
        <v>60</v>
      </c>
      <c r="C530" s="2">
        <v>60.96</v>
      </c>
    </row>
    <row r="531" spans="1:3" s="3" customFormat="1" ht="21" customHeight="1">
      <c r="A531" s="4" t="s">
        <v>176</v>
      </c>
      <c r="B531" s="71">
        <v>200</v>
      </c>
      <c r="C531" s="3">
        <v>117.26</v>
      </c>
    </row>
    <row r="532" spans="1:3" ht="33.75" customHeight="1">
      <c r="A532" s="94" t="s">
        <v>175</v>
      </c>
      <c r="B532" s="9">
        <v>200</v>
      </c>
      <c r="C532" s="92">
        <v>273.41</v>
      </c>
    </row>
    <row r="533" spans="1:3" s="62" customFormat="1" ht="17.25" customHeight="1">
      <c r="A533" s="88" t="s">
        <v>190</v>
      </c>
      <c r="B533" s="63">
        <v>5</v>
      </c>
      <c r="C533" s="62">
        <v>33.1</v>
      </c>
    </row>
    <row r="534" spans="1:3" ht="17.25" customHeight="1">
      <c r="A534" s="15" t="s">
        <v>173</v>
      </c>
      <c r="B534" s="9">
        <v>200</v>
      </c>
      <c r="C534" s="10">
        <v>60.54</v>
      </c>
    </row>
    <row r="535" spans="1:3" ht="17.25" customHeight="1">
      <c r="A535" s="15" t="s">
        <v>107</v>
      </c>
      <c r="B535" s="28">
        <v>25</v>
      </c>
      <c r="C535" s="22">
        <v>55.45</v>
      </c>
    </row>
    <row r="536" spans="1:3" ht="17.25" customHeight="1">
      <c r="A536" s="15" t="s">
        <v>108</v>
      </c>
      <c r="B536" s="9">
        <v>30</v>
      </c>
      <c r="C536" s="10">
        <v>61.8</v>
      </c>
    </row>
    <row r="537" spans="1:3" s="29" customFormat="1" ht="17.25" customHeight="1">
      <c r="A537" s="17" t="s">
        <v>4</v>
      </c>
      <c r="B537" s="19">
        <f>SUM(B530:B536)</f>
        <v>720</v>
      </c>
      <c r="C537" s="19">
        <f>SUM(C530:C536)</f>
        <v>662.52</v>
      </c>
    </row>
    <row r="538" spans="1:3" ht="17.25" customHeight="1">
      <c r="A538" s="17"/>
      <c r="B538" s="9"/>
      <c r="C538" s="20"/>
    </row>
    <row r="539" spans="1:3" ht="17.25" customHeight="1">
      <c r="A539" s="54" t="s">
        <v>7</v>
      </c>
      <c r="B539" s="55"/>
      <c r="C539" s="50"/>
    </row>
    <row r="540" spans="1:4" s="3" customFormat="1" ht="17.25" customHeight="1">
      <c r="A540" s="90" t="s">
        <v>162</v>
      </c>
      <c r="B540" s="75">
        <v>150</v>
      </c>
      <c r="C540" s="3">
        <v>73.96</v>
      </c>
      <c r="D540" s="91"/>
    </row>
    <row r="541" spans="1:3" s="62" customFormat="1" ht="17.25" customHeight="1">
      <c r="A541" s="73" t="s">
        <v>193</v>
      </c>
      <c r="B541" s="63">
        <v>55</v>
      </c>
      <c r="C541" s="62">
        <v>114</v>
      </c>
    </row>
    <row r="542" spans="1:3" s="23" customFormat="1" ht="17.25" customHeight="1">
      <c r="A542" s="16" t="s">
        <v>42</v>
      </c>
      <c r="B542" s="9">
        <v>50</v>
      </c>
      <c r="C542" s="23">
        <v>22</v>
      </c>
    </row>
    <row r="543" spans="1:3" ht="17.25" customHeight="1">
      <c r="A543" s="17" t="s">
        <v>4</v>
      </c>
      <c r="B543" s="19">
        <f>SUM(B540:B542)</f>
        <v>255</v>
      </c>
      <c r="C543" s="19">
        <f>SUM(C540:C542)</f>
        <v>209.95999999999998</v>
      </c>
    </row>
    <row r="544" spans="1:2" ht="17.25" customHeight="1">
      <c r="A544" s="15"/>
      <c r="B544" s="9"/>
    </row>
    <row r="545" spans="1:3" ht="17.25" customHeight="1">
      <c r="A545" s="52" t="s">
        <v>132</v>
      </c>
      <c r="B545" s="53"/>
      <c r="C545" s="51"/>
    </row>
    <row r="546" spans="1:3" ht="17.25" customHeight="1">
      <c r="A546" s="15" t="s">
        <v>174</v>
      </c>
      <c r="B546" s="9">
        <v>70</v>
      </c>
      <c r="C546" s="22">
        <v>124.8</v>
      </c>
    </row>
    <row r="547" spans="1:3" s="8" customFormat="1" ht="17.25" customHeight="1">
      <c r="A547" s="7" t="s">
        <v>23</v>
      </c>
      <c r="B547" s="9">
        <v>130</v>
      </c>
      <c r="C547" s="2">
        <v>145.99</v>
      </c>
    </row>
    <row r="548" spans="1:4" s="5" customFormat="1" ht="20.25" customHeight="1">
      <c r="A548" s="80" t="s">
        <v>54</v>
      </c>
      <c r="B548" s="10">
        <v>30</v>
      </c>
      <c r="C548" s="5">
        <v>13.31</v>
      </c>
      <c r="D548" s="81"/>
    </row>
    <row r="549" spans="1:3" ht="17.25" customHeight="1">
      <c r="A549" s="15" t="s">
        <v>88</v>
      </c>
      <c r="B549" s="9">
        <v>180</v>
      </c>
      <c r="C549" s="10">
        <v>46.07</v>
      </c>
    </row>
    <row r="550" spans="1:3" ht="17.25" customHeight="1">
      <c r="A550" s="15" t="s">
        <v>107</v>
      </c>
      <c r="B550" s="9">
        <v>20</v>
      </c>
      <c r="C550" s="10">
        <v>51.5</v>
      </c>
    </row>
    <row r="551" spans="1:3" ht="17.25" customHeight="1">
      <c r="A551" s="15" t="s">
        <v>108</v>
      </c>
      <c r="B551" s="9">
        <v>20</v>
      </c>
      <c r="C551" s="10">
        <v>41.98</v>
      </c>
    </row>
    <row r="552" spans="1:3" s="29" customFormat="1" ht="19.5" customHeight="1">
      <c r="A552" s="17" t="s">
        <v>4</v>
      </c>
      <c r="B552" s="19">
        <f>SUM(B546:B551)</f>
        <v>450</v>
      </c>
      <c r="C552" s="19">
        <f>SUM(C546:C551)</f>
        <v>423.65000000000003</v>
      </c>
    </row>
    <row r="553" spans="1:3" ht="17.25" customHeight="1">
      <c r="A553" s="29"/>
      <c r="B553" s="9"/>
      <c r="C553" s="20"/>
    </row>
    <row r="554" spans="1:4" ht="17.25" customHeight="1">
      <c r="A554" s="48" t="s">
        <v>14</v>
      </c>
      <c r="B554" s="33">
        <f>B524+B527+B537+B543+B552</f>
        <v>1959</v>
      </c>
      <c r="C554" s="33">
        <f>C524+C527+C537+C543+C552</f>
        <v>1778.77</v>
      </c>
      <c r="D554" s="33"/>
    </row>
    <row r="555" spans="1:2" s="5" customFormat="1" ht="17.25" customHeight="1">
      <c r="A555" s="39" t="s">
        <v>15</v>
      </c>
      <c r="B555" s="99"/>
    </row>
    <row r="556" spans="1:2" s="5" customFormat="1" ht="17.25" customHeight="1">
      <c r="A556" s="39"/>
      <c r="B556" s="100"/>
    </row>
    <row r="557" spans="1:3" ht="19.5" customHeight="1">
      <c r="A557" s="29" t="s">
        <v>33</v>
      </c>
      <c r="C557" s="35"/>
    </row>
    <row r="558" spans="1:3" ht="18.75" customHeight="1">
      <c r="A558" s="29" t="s">
        <v>134</v>
      </c>
      <c r="C558" s="35"/>
    </row>
    <row r="559" spans="1:3" ht="19.5" customHeight="1">
      <c r="A559" s="15" t="s">
        <v>187</v>
      </c>
      <c r="B559" s="9">
        <v>200</v>
      </c>
      <c r="C559" s="22">
        <v>177.28</v>
      </c>
    </row>
    <row r="560" spans="1:3" ht="17.25" customHeight="1">
      <c r="A560" s="15" t="s">
        <v>152</v>
      </c>
      <c r="B560" s="9">
        <v>180</v>
      </c>
      <c r="C560" s="22">
        <v>90.1</v>
      </c>
    </row>
    <row r="561" spans="1:3" s="3" customFormat="1" ht="17.25" customHeight="1">
      <c r="A561" s="4" t="s">
        <v>57</v>
      </c>
      <c r="B561" s="75">
        <v>9</v>
      </c>
      <c r="C561" s="3">
        <v>59.31</v>
      </c>
    </row>
    <row r="562" spans="1:3" ht="17.25" customHeight="1">
      <c r="A562" s="15" t="s">
        <v>50</v>
      </c>
      <c r="B562" s="9">
        <v>10</v>
      </c>
      <c r="C562" s="22">
        <v>36.4</v>
      </c>
    </row>
    <row r="563" spans="1:3" ht="17.25" customHeight="1">
      <c r="A563" s="3" t="s">
        <v>58</v>
      </c>
      <c r="B563" s="9">
        <v>35</v>
      </c>
      <c r="C563" s="10">
        <v>89.95</v>
      </c>
    </row>
    <row r="564" spans="1:3" s="29" customFormat="1" ht="17.25" customHeight="1">
      <c r="A564" s="17" t="s">
        <v>4</v>
      </c>
      <c r="B564" s="19">
        <f>SUM(B559:B563)</f>
        <v>434</v>
      </c>
      <c r="C564" s="19">
        <f>SUM(C559:C563)</f>
        <v>453.03999999999996</v>
      </c>
    </row>
    <row r="565" spans="1:3" ht="17.25" customHeight="1">
      <c r="A565" s="52"/>
      <c r="B565" s="53"/>
      <c r="C565" s="43"/>
    </row>
    <row r="566" spans="1:3" ht="17.25" customHeight="1">
      <c r="A566" s="52" t="s">
        <v>5</v>
      </c>
      <c r="B566" s="53"/>
      <c r="C566" s="43"/>
    </row>
    <row r="567" spans="1:3" ht="17.25" customHeight="1">
      <c r="A567" s="70" t="s">
        <v>65</v>
      </c>
      <c r="B567" s="36">
        <v>100</v>
      </c>
      <c r="C567" s="29">
        <v>68.34</v>
      </c>
    </row>
    <row r="568" spans="1:3" ht="17.25" customHeight="1">
      <c r="A568" s="15"/>
      <c r="B568" s="9"/>
      <c r="C568" s="29"/>
    </row>
    <row r="569" spans="1:3" ht="17.25" customHeight="1">
      <c r="A569" s="54" t="s">
        <v>6</v>
      </c>
      <c r="B569" s="55"/>
      <c r="C569" s="50"/>
    </row>
    <row r="570" spans="1:4" s="8" customFormat="1" ht="17.25" customHeight="1">
      <c r="A570" s="7" t="s">
        <v>102</v>
      </c>
      <c r="B570" s="71">
        <v>60</v>
      </c>
      <c r="C570" s="2">
        <v>71.6</v>
      </c>
      <c r="D570" s="2"/>
    </row>
    <row r="571" spans="1:3" ht="17.25" customHeight="1">
      <c r="A571" s="15" t="s">
        <v>177</v>
      </c>
      <c r="B571" s="9">
        <v>200</v>
      </c>
      <c r="C571" s="22">
        <v>137.5</v>
      </c>
    </row>
    <row r="572" spans="1:4" ht="17.25" customHeight="1">
      <c r="A572" s="15" t="s">
        <v>91</v>
      </c>
      <c r="B572" s="75">
        <v>160</v>
      </c>
      <c r="C572" s="6">
        <v>206</v>
      </c>
      <c r="D572" s="37"/>
    </row>
    <row r="573" spans="1:4" s="5" customFormat="1" ht="20.25" customHeight="1">
      <c r="A573" s="80" t="s">
        <v>54</v>
      </c>
      <c r="B573" s="10">
        <v>20</v>
      </c>
      <c r="C573" s="5">
        <v>13.38</v>
      </c>
      <c r="D573" s="81"/>
    </row>
    <row r="574" spans="1:3" ht="20.25" customHeight="1">
      <c r="A574" s="15" t="s">
        <v>129</v>
      </c>
      <c r="B574" s="9">
        <v>180</v>
      </c>
      <c r="C574" s="10">
        <v>63.9</v>
      </c>
    </row>
    <row r="575" spans="1:3" ht="17.25" customHeight="1">
      <c r="A575" s="15" t="s">
        <v>107</v>
      </c>
      <c r="B575" s="28">
        <v>25</v>
      </c>
      <c r="C575" s="22">
        <v>55.45</v>
      </c>
    </row>
    <row r="576" spans="1:3" ht="17.25" customHeight="1">
      <c r="A576" s="15" t="s">
        <v>108</v>
      </c>
      <c r="B576" s="9">
        <v>30</v>
      </c>
      <c r="C576" s="10">
        <v>61.8</v>
      </c>
    </row>
    <row r="577" spans="1:3" s="29" customFormat="1" ht="17.25" customHeight="1">
      <c r="A577" s="17" t="s">
        <v>4</v>
      </c>
      <c r="B577" s="19">
        <f>SUM(B570:B576)</f>
        <v>675</v>
      </c>
      <c r="C577" s="36">
        <f>SUM(C570:C576)</f>
        <v>609.63</v>
      </c>
    </row>
    <row r="578" spans="1:3" ht="17.25" customHeight="1">
      <c r="A578" s="17"/>
      <c r="B578" s="9"/>
      <c r="C578" s="20"/>
    </row>
    <row r="579" spans="1:3" ht="17.25" customHeight="1">
      <c r="A579" s="54" t="s">
        <v>7</v>
      </c>
      <c r="B579" s="55"/>
      <c r="C579" s="50"/>
    </row>
    <row r="580" spans="1:3" ht="17.25" customHeight="1">
      <c r="A580" s="15" t="s">
        <v>44</v>
      </c>
      <c r="B580" s="9">
        <v>150</v>
      </c>
      <c r="C580" s="22">
        <v>75</v>
      </c>
    </row>
    <row r="581" spans="1:3" ht="17.25" customHeight="1">
      <c r="A581" s="15" t="s">
        <v>130</v>
      </c>
      <c r="B581" s="9">
        <v>60</v>
      </c>
      <c r="C581" s="22">
        <v>159.4</v>
      </c>
    </row>
    <row r="582" spans="1:3" s="23" customFormat="1" ht="17.25" customHeight="1">
      <c r="A582" s="16" t="s">
        <v>42</v>
      </c>
      <c r="B582" s="9">
        <v>50</v>
      </c>
      <c r="C582" s="23">
        <v>22</v>
      </c>
    </row>
    <row r="583" spans="1:3" ht="17.25" customHeight="1">
      <c r="A583" s="17" t="s">
        <v>4</v>
      </c>
      <c r="B583" s="19">
        <f>SUM(B580:B582)</f>
        <v>260</v>
      </c>
      <c r="C583" s="36">
        <f>SUM(C580:C582)</f>
        <v>256.4</v>
      </c>
    </row>
    <row r="584" spans="1:3" ht="17.25" customHeight="1">
      <c r="A584" s="17"/>
      <c r="B584" s="9"/>
      <c r="C584" s="18"/>
    </row>
    <row r="585" spans="1:3" ht="17.25" customHeight="1">
      <c r="A585" s="52" t="s">
        <v>132</v>
      </c>
      <c r="B585" s="53"/>
      <c r="C585" s="51"/>
    </row>
    <row r="586" spans="1:3" s="8" customFormat="1" ht="17.25" customHeight="1">
      <c r="A586" s="7" t="s">
        <v>131</v>
      </c>
      <c r="B586" s="9">
        <v>60</v>
      </c>
      <c r="C586" s="2">
        <v>60.06</v>
      </c>
    </row>
    <row r="587" spans="1:3" ht="17.25" customHeight="1">
      <c r="A587" s="15" t="s">
        <v>178</v>
      </c>
      <c r="B587" s="9">
        <v>205</v>
      </c>
      <c r="C587" s="10">
        <v>250</v>
      </c>
    </row>
    <row r="588" spans="1:3" ht="17.25" customHeight="1">
      <c r="A588" s="15" t="s">
        <v>179</v>
      </c>
      <c r="B588" s="9">
        <v>200</v>
      </c>
      <c r="C588" s="10">
        <v>73.45</v>
      </c>
    </row>
    <row r="589" spans="1:3" ht="17.25" customHeight="1">
      <c r="A589" s="15" t="s">
        <v>107</v>
      </c>
      <c r="B589" s="9">
        <v>20</v>
      </c>
      <c r="C589" s="10">
        <v>41.98</v>
      </c>
    </row>
    <row r="590" spans="1:3" s="23" customFormat="1" ht="17.25" customHeight="1">
      <c r="A590" s="16" t="s">
        <v>40</v>
      </c>
      <c r="B590" s="9">
        <v>50</v>
      </c>
      <c r="C590" s="23">
        <v>47.5</v>
      </c>
    </row>
    <row r="591" spans="1:3" s="29" customFormat="1" ht="17.25" customHeight="1">
      <c r="A591" s="17" t="s">
        <v>4</v>
      </c>
      <c r="B591" s="19">
        <f>SUM(B586:B590)</f>
        <v>535</v>
      </c>
      <c r="C591" s="19">
        <f>SUM(C586:C590)</f>
        <v>472.99</v>
      </c>
    </row>
    <row r="592" spans="1:3" ht="17.25" customHeight="1">
      <c r="A592" s="15"/>
      <c r="B592" s="9"/>
      <c r="C592" s="2"/>
    </row>
    <row r="593" spans="1:3" ht="17.25" customHeight="1">
      <c r="A593" s="48" t="s">
        <v>14</v>
      </c>
      <c r="B593" s="33">
        <f>B564+B567+B577+B583+B591</f>
        <v>2004</v>
      </c>
      <c r="C593" s="33">
        <f>C564+C567+C577+C583+C591</f>
        <v>1860.3999999999999</v>
      </c>
    </row>
    <row r="594" spans="1:3" ht="17.25" customHeight="1">
      <c r="A594" s="48"/>
      <c r="C594" s="40"/>
    </row>
    <row r="595" spans="1:3" s="56" customFormat="1" ht="17.25" customHeight="1">
      <c r="A595" s="96" t="s">
        <v>191</v>
      </c>
      <c r="B595" s="13"/>
      <c r="C595" s="11">
        <f>C41+C80+C118+C159+C200+C242+C281+C319+C358+C398+C438+C476+C514+C554+C593</f>
        <v>27599.3</v>
      </c>
    </row>
    <row r="596" spans="1:3" s="56" customFormat="1" ht="17.25" customHeight="1">
      <c r="A596" s="12"/>
      <c r="B596" s="13"/>
      <c r="C596" s="14">
        <v>15</v>
      </c>
    </row>
    <row r="597" spans="1:3" s="56" customFormat="1" ht="17.25" customHeight="1">
      <c r="A597" s="12"/>
      <c r="B597" s="13"/>
      <c r="C597" s="11">
        <f>C595/C596</f>
        <v>1839.9533333333334</v>
      </c>
    </row>
    <row r="598" spans="1:3" s="56" customFormat="1" ht="17.25" customHeight="1">
      <c r="A598" s="12"/>
      <c r="B598" s="13"/>
      <c r="C598" s="11"/>
    </row>
    <row r="599" spans="1:3" s="56" customFormat="1" ht="17.25" customHeight="1">
      <c r="A599" s="12" t="s">
        <v>180</v>
      </c>
      <c r="B599" s="13"/>
      <c r="C599" s="11"/>
    </row>
    <row r="600" spans="1:3" s="56" customFormat="1" ht="17.25" customHeight="1">
      <c r="A600" s="12" t="s">
        <v>192</v>
      </c>
      <c r="B600" s="13"/>
      <c r="C600" s="11" t="s">
        <v>47</v>
      </c>
    </row>
    <row r="601" spans="1:3" s="56" customFormat="1" ht="17.25" customHeight="1">
      <c r="A601" s="12"/>
      <c r="B601" s="13"/>
      <c r="C601" s="11">
        <f>C29+C70+C108+C146+C190+C230+C271+C309+C348+C388+C426+C466+C504+C543+C583</f>
        <v>3986.6399999999994</v>
      </c>
    </row>
    <row r="602" spans="1:3" s="56" customFormat="1" ht="17.25" customHeight="1">
      <c r="A602" s="12"/>
      <c r="B602" s="13"/>
      <c r="C602" s="11">
        <v>15</v>
      </c>
    </row>
    <row r="603" spans="1:3" s="56" customFormat="1" ht="17.25" customHeight="1">
      <c r="A603" s="12"/>
      <c r="B603" s="13"/>
      <c r="C603" s="11">
        <f>C601/C602</f>
        <v>265.77599999999995</v>
      </c>
    </row>
    <row r="604" spans="1:3" s="56" customFormat="1" ht="17.25" customHeight="1">
      <c r="A604" s="12"/>
      <c r="B604" s="13"/>
      <c r="C604" s="11">
        <v>100</v>
      </c>
    </row>
    <row r="605" spans="1:3" s="56" customFormat="1" ht="17.25" customHeight="1">
      <c r="A605" s="12"/>
      <c r="B605" s="13"/>
      <c r="C605" s="98">
        <f>C603*C604/C597</f>
        <v>14.444714177533484</v>
      </c>
    </row>
    <row r="606" spans="1:3" s="56" customFormat="1" ht="17.25" customHeight="1">
      <c r="A606" s="12"/>
      <c r="B606" s="13"/>
      <c r="C606" s="11"/>
    </row>
    <row r="607" spans="1:2" s="5" customFormat="1" ht="17.25" customHeight="1">
      <c r="A607" s="39" t="s">
        <v>15</v>
      </c>
      <c r="B607" s="99"/>
    </row>
    <row r="608" spans="1:3" s="8" customFormat="1" ht="17.25" customHeight="1">
      <c r="A608" s="7"/>
      <c r="B608" s="9"/>
      <c r="C608" s="2"/>
    </row>
    <row r="609" spans="1:3" ht="17.25" customHeight="1">
      <c r="A609" s="49"/>
      <c r="B609" s="9"/>
      <c r="C609" s="21"/>
    </row>
    <row r="610" spans="1:3" ht="17.25" customHeight="1">
      <c r="A610" s="15" t="s">
        <v>30</v>
      </c>
      <c r="B610" s="2">
        <v>100</v>
      </c>
      <c r="C610" s="6">
        <v>121</v>
      </c>
    </row>
    <row r="611" spans="1:3" ht="17.25" customHeight="1">
      <c r="A611" s="15" t="s">
        <v>29</v>
      </c>
      <c r="B611" s="9">
        <v>60</v>
      </c>
      <c r="C611" s="10">
        <v>52.44</v>
      </c>
    </row>
    <row r="612" spans="1:3" ht="17.25" customHeight="1">
      <c r="A612" s="15" t="s">
        <v>37</v>
      </c>
      <c r="B612" s="9">
        <v>70</v>
      </c>
      <c r="C612" s="6">
        <v>181.9</v>
      </c>
    </row>
    <row r="613" spans="1:3" s="3" customFormat="1" ht="17.25" customHeight="1">
      <c r="A613" s="4" t="s">
        <v>32</v>
      </c>
      <c r="B613" s="9">
        <v>70</v>
      </c>
      <c r="C613" s="6">
        <v>96.69</v>
      </c>
    </row>
    <row r="614" spans="1:3" ht="17.25" customHeight="1">
      <c r="A614" s="15" t="s">
        <v>46</v>
      </c>
      <c r="B614" s="9">
        <v>200</v>
      </c>
      <c r="C614" s="22">
        <v>135.6</v>
      </c>
    </row>
    <row r="615" spans="1:3" s="8" customFormat="1" ht="17.25" customHeight="1">
      <c r="A615" s="7" t="s">
        <v>52</v>
      </c>
      <c r="B615" s="9">
        <v>60</v>
      </c>
      <c r="C615" s="2">
        <v>72.05</v>
      </c>
    </row>
    <row r="616" spans="1:3" ht="17.25" customHeight="1">
      <c r="A616" s="22" t="s">
        <v>80</v>
      </c>
      <c r="B616" s="28">
        <v>50</v>
      </c>
      <c r="C616" s="35">
        <v>43.3</v>
      </c>
    </row>
    <row r="617" spans="1:3" ht="17.25" customHeight="1">
      <c r="A617" s="57"/>
      <c r="B617" s="58"/>
      <c r="C617" s="57"/>
    </row>
    <row r="618" spans="1:3" ht="17.25" customHeight="1">
      <c r="A618" s="57"/>
      <c r="B618" s="58"/>
      <c r="C618" s="57"/>
    </row>
    <row r="619" spans="1:3" ht="17.25" customHeight="1">
      <c r="A619" s="57"/>
      <c r="B619" s="58"/>
      <c r="C619" s="57"/>
    </row>
    <row r="620" spans="1:3" ht="17.25" customHeight="1">
      <c r="A620" s="57"/>
      <c r="B620" s="58"/>
      <c r="C620" s="57"/>
    </row>
    <row r="621" spans="1:3" ht="17.25" customHeight="1">
      <c r="A621" s="57"/>
      <c r="B621" s="58"/>
      <c r="C621" s="57"/>
    </row>
    <row r="622" spans="1:3" ht="17.25" customHeight="1">
      <c r="A622" s="57"/>
      <c r="B622" s="58"/>
      <c r="C622" s="57"/>
    </row>
    <row r="623" spans="1:3" ht="17.25" customHeight="1">
      <c r="A623" s="57"/>
      <c r="B623" s="58"/>
      <c r="C623" s="57"/>
    </row>
    <row r="624" spans="1:3" ht="17.25" customHeight="1">
      <c r="A624" s="57"/>
      <c r="B624" s="58"/>
      <c r="C624" s="57"/>
    </row>
    <row r="625" spans="1:3" ht="17.25" customHeight="1">
      <c r="A625" s="57"/>
      <c r="B625" s="58"/>
      <c r="C625" s="57"/>
    </row>
    <row r="626" spans="1:3" ht="17.25" customHeight="1">
      <c r="A626" s="57"/>
      <c r="B626" s="58"/>
      <c r="C626" s="57"/>
    </row>
    <row r="627" spans="1:3" ht="17.25" customHeight="1">
      <c r="A627" s="57"/>
      <c r="B627" s="58"/>
      <c r="C627" s="57"/>
    </row>
    <row r="628" spans="1:3" ht="17.25" customHeight="1">
      <c r="A628" s="57"/>
      <c r="B628" s="58"/>
      <c r="C628" s="57"/>
    </row>
    <row r="629" spans="1:3" ht="17.25" customHeight="1">
      <c r="A629" s="57"/>
      <c r="B629" s="58"/>
      <c r="C629" s="57"/>
    </row>
    <row r="630" spans="1:3" ht="17.25" customHeight="1">
      <c r="A630" s="57"/>
      <c r="B630" s="58"/>
      <c r="C630" s="57"/>
    </row>
    <row r="631" spans="1:3" ht="6.75" customHeight="1">
      <c r="A631" s="57"/>
      <c r="B631" s="58"/>
      <c r="C631" s="57"/>
    </row>
    <row r="632" spans="1:3" ht="17.25" customHeight="1" hidden="1">
      <c r="A632" s="57"/>
      <c r="B632" s="58"/>
      <c r="C632" s="57"/>
    </row>
    <row r="633" spans="1:3" ht="17.25" customHeight="1" hidden="1">
      <c r="A633" s="57"/>
      <c r="B633" s="58"/>
      <c r="C633" s="57"/>
    </row>
    <row r="634" spans="1:3" ht="17.25" customHeight="1">
      <c r="A634" s="57"/>
      <c r="B634" s="58"/>
      <c r="C634" s="57"/>
    </row>
    <row r="635" spans="1:3" ht="17.25" customHeight="1">
      <c r="A635" s="57"/>
      <c r="B635" s="58"/>
      <c r="C635" s="57"/>
    </row>
    <row r="636" spans="1:3" ht="17.25" customHeight="1">
      <c r="A636" s="57"/>
      <c r="B636" s="58"/>
      <c r="C636" s="57"/>
    </row>
    <row r="637" spans="1:3" ht="17.25" customHeight="1">
      <c r="A637" s="57"/>
      <c r="B637" s="58"/>
      <c r="C637" s="57"/>
    </row>
    <row r="638" spans="1:3" ht="17.25" customHeight="1">
      <c r="A638" s="57"/>
      <c r="B638" s="58"/>
      <c r="C638" s="57"/>
    </row>
    <row r="639" spans="1:3" ht="17.25" customHeight="1">
      <c r="A639" s="57"/>
      <c r="B639" s="58"/>
      <c r="C639" s="57"/>
    </row>
    <row r="640" spans="1:3" ht="17.25" customHeight="1">
      <c r="A640" s="57"/>
      <c r="B640" s="58"/>
      <c r="C640" s="57"/>
    </row>
    <row r="641" spans="1:3" ht="17.25" customHeight="1">
      <c r="A641" s="57"/>
      <c r="B641" s="58"/>
      <c r="C641" s="57"/>
    </row>
    <row r="642" spans="1:3" ht="17.25" customHeight="1">
      <c r="A642" s="57"/>
      <c r="B642" s="58"/>
      <c r="C642" s="57"/>
    </row>
    <row r="643" spans="1:3" ht="17.25" customHeight="1">
      <c r="A643" s="57"/>
      <c r="B643" s="58"/>
      <c r="C643" s="57"/>
    </row>
    <row r="644" spans="1:3" ht="17.25" customHeight="1">
      <c r="A644" s="57"/>
      <c r="B644" s="58"/>
      <c r="C644" s="57"/>
    </row>
    <row r="645" spans="1:3" ht="17.25" customHeight="1">
      <c r="A645" s="57"/>
      <c r="B645" s="58"/>
      <c r="C645" s="57"/>
    </row>
    <row r="646" spans="1:3" ht="17.25" customHeight="1">
      <c r="A646" s="57"/>
      <c r="B646" s="58"/>
      <c r="C646" s="57"/>
    </row>
    <row r="647" spans="1:3" ht="17.25" customHeight="1">
      <c r="A647" s="57"/>
      <c r="B647" s="58"/>
      <c r="C647" s="57"/>
    </row>
    <row r="648" spans="1:3" ht="17.25" customHeight="1">
      <c r="A648" s="57"/>
      <c r="B648" s="58"/>
      <c r="C648" s="57"/>
    </row>
    <row r="649" spans="1:3" ht="17.25" customHeight="1">
      <c r="A649" s="57"/>
      <c r="B649" s="58"/>
      <c r="C649" s="57"/>
    </row>
    <row r="650" spans="1:3" ht="17.25" customHeight="1">
      <c r="A650" s="57"/>
      <c r="B650" s="58"/>
      <c r="C650" s="57"/>
    </row>
    <row r="651" spans="1:3" ht="17.25" customHeight="1">
      <c r="A651" s="57"/>
      <c r="B651" s="58"/>
      <c r="C651" s="57"/>
    </row>
    <row r="652" spans="1:3" ht="17.25" customHeight="1">
      <c r="A652" s="57"/>
      <c r="B652" s="58"/>
      <c r="C652" s="57"/>
    </row>
    <row r="653" spans="1:3" ht="17.25" customHeight="1">
      <c r="A653" s="57"/>
      <c r="B653" s="58"/>
      <c r="C653" s="57"/>
    </row>
    <row r="654" spans="1:3" ht="17.25" customHeight="1">
      <c r="A654" s="57"/>
      <c r="B654" s="58"/>
      <c r="C654" s="57"/>
    </row>
    <row r="655" spans="1:3" ht="17.25" customHeight="1">
      <c r="A655" s="57"/>
      <c r="B655" s="58"/>
      <c r="C655" s="57"/>
    </row>
    <row r="656" spans="1:3" ht="17.25" customHeight="1">
      <c r="A656" s="57"/>
      <c r="B656" s="58"/>
      <c r="C656" s="57"/>
    </row>
    <row r="657" spans="1:3" ht="17.25" customHeight="1">
      <c r="A657" s="57"/>
      <c r="B657" s="58"/>
      <c r="C657" s="57"/>
    </row>
    <row r="658" spans="1:3" ht="17.25" customHeight="1">
      <c r="A658" s="57"/>
      <c r="B658" s="58"/>
      <c r="C658" s="57"/>
    </row>
    <row r="659" spans="1:3" ht="17.25" customHeight="1">
      <c r="A659" s="57"/>
      <c r="B659" s="58"/>
      <c r="C659" s="57"/>
    </row>
    <row r="660" spans="1:3" ht="17.25" customHeight="1">
      <c r="A660" s="57"/>
      <c r="B660" s="58"/>
      <c r="C660" s="57"/>
    </row>
    <row r="661" spans="1:3" ht="17.25" customHeight="1">
      <c r="A661" s="57"/>
      <c r="B661" s="58"/>
      <c r="C661" s="57"/>
    </row>
    <row r="662" spans="1:3" ht="17.25" customHeight="1">
      <c r="A662" s="57"/>
      <c r="B662" s="58"/>
      <c r="C662" s="57"/>
    </row>
    <row r="663" spans="1:3" ht="17.25" customHeight="1">
      <c r="A663" s="57"/>
      <c r="B663" s="58"/>
      <c r="C663" s="57"/>
    </row>
    <row r="664" spans="1:3" ht="17.25" customHeight="1">
      <c r="A664" s="57"/>
      <c r="B664" s="58"/>
      <c r="C664" s="57"/>
    </row>
    <row r="665" spans="1:3" ht="17.25" customHeight="1">
      <c r="A665" s="57"/>
      <c r="B665" s="58"/>
      <c r="C665" s="57"/>
    </row>
    <row r="666" spans="1:3" ht="17.25" customHeight="1">
      <c r="A666" s="57"/>
      <c r="B666" s="58"/>
      <c r="C666" s="57"/>
    </row>
    <row r="667" spans="1:3" ht="17.25" customHeight="1">
      <c r="A667" s="57"/>
      <c r="B667" s="58"/>
      <c r="C667" s="57"/>
    </row>
    <row r="668" spans="1:3" ht="17.25" customHeight="1">
      <c r="A668" s="57"/>
      <c r="B668" s="58"/>
      <c r="C668" s="57"/>
    </row>
    <row r="669" spans="1:3" ht="17.25" customHeight="1">
      <c r="A669" s="57"/>
      <c r="B669" s="58"/>
      <c r="C669" s="57"/>
    </row>
    <row r="670" spans="1:3" ht="17.25" customHeight="1">
      <c r="A670" s="57"/>
      <c r="B670" s="58"/>
      <c r="C670" s="57"/>
    </row>
    <row r="671" spans="1:3" ht="17.25" customHeight="1">
      <c r="A671" s="57"/>
      <c r="B671" s="58"/>
      <c r="C671" s="57"/>
    </row>
    <row r="672" spans="1:3" ht="17.25" customHeight="1">
      <c r="A672" s="57"/>
      <c r="B672" s="58"/>
      <c r="C672" s="57"/>
    </row>
    <row r="673" spans="1:3" ht="17.25" customHeight="1">
      <c r="A673" s="57"/>
      <c r="B673" s="58"/>
      <c r="C673" s="57"/>
    </row>
    <row r="674" spans="1:3" ht="17.25" customHeight="1">
      <c r="A674" s="57"/>
      <c r="B674" s="58"/>
      <c r="C674" s="57"/>
    </row>
    <row r="675" spans="1:3" ht="17.25" customHeight="1">
      <c r="A675" s="57"/>
      <c r="B675" s="58"/>
      <c r="C675" s="57"/>
    </row>
    <row r="676" spans="1:3" ht="17.25" customHeight="1">
      <c r="A676" s="57"/>
      <c r="B676" s="58"/>
      <c r="C676" s="57"/>
    </row>
    <row r="677" spans="1:3" ht="17.25" customHeight="1">
      <c r="A677" s="57"/>
      <c r="B677" s="58"/>
      <c r="C677" s="57"/>
    </row>
    <row r="678" spans="1:3" ht="17.25" customHeight="1">
      <c r="A678" s="57"/>
      <c r="B678" s="58"/>
      <c r="C678" s="57"/>
    </row>
    <row r="679" spans="1:3" ht="17.25" customHeight="1">
      <c r="A679" s="57"/>
      <c r="B679" s="58"/>
      <c r="C679" s="57"/>
    </row>
    <row r="680" spans="1:3" ht="17.25" customHeight="1">
      <c r="A680" s="57"/>
      <c r="B680" s="58"/>
      <c r="C680" s="57"/>
    </row>
    <row r="681" spans="1:3" ht="17.25" customHeight="1">
      <c r="A681" s="57"/>
      <c r="B681" s="58"/>
      <c r="C681" s="57"/>
    </row>
    <row r="682" spans="1:3" ht="17.25" customHeight="1">
      <c r="A682" s="57"/>
      <c r="B682" s="58"/>
      <c r="C682" s="57"/>
    </row>
    <row r="683" spans="1:3" ht="17.25" customHeight="1">
      <c r="A683" s="57"/>
      <c r="B683" s="58"/>
      <c r="C683" s="57"/>
    </row>
    <row r="684" spans="1:3" ht="17.25" customHeight="1">
      <c r="A684" s="57"/>
      <c r="B684" s="58"/>
      <c r="C684" s="57"/>
    </row>
    <row r="685" spans="1:3" ht="17.25" customHeight="1">
      <c r="A685" s="57"/>
      <c r="B685" s="58"/>
      <c r="C685" s="57"/>
    </row>
    <row r="686" spans="1:3" ht="17.25" customHeight="1">
      <c r="A686" s="57"/>
      <c r="B686" s="58"/>
      <c r="C686" s="57"/>
    </row>
    <row r="687" spans="1:3" ht="17.25" customHeight="1">
      <c r="A687" s="57"/>
      <c r="B687" s="58"/>
      <c r="C687" s="57"/>
    </row>
    <row r="688" spans="1:3" ht="17.25" customHeight="1">
      <c r="A688" s="57"/>
      <c r="B688" s="58"/>
      <c r="C688" s="57"/>
    </row>
    <row r="689" spans="1:3" ht="17.25" customHeight="1">
      <c r="A689" s="57"/>
      <c r="B689" s="58"/>
      <c r="C689" s="57"/>
    </row>
    <row r="690" spans="1:3" ht="17.25" customHeight="1">
      <c r="A690" s="57"/>
      <c r="B690" s="58"/>
      <c r="C690" s="57"/>
    </row>
    <row r="691" spans="1:3" ht="17.25" customHeight="1">
      <c r="A691" s="57"/>
      <c r="B691" s="58"/>
      <c r="C691" s="57"/>
    </row>
    <row r="692" spans="1:3" ht="17.25" customHeight="1">
      <c r="A692" s="57"/>
      <c r="B692" s="58"/>
      <c r="C692" s="57"/>
    </row>
    <row r="693" spans="1:3" ht="17.25" customHeight="1">
      <c r="A693" s="57"/>
      <c r="B693" s="58"/>
      <c r="C693" s="57"/>
    </row>
    <row r="694" spans="1:3" ht="17.25" customHeight="1">
      <c r="A694" s="57"/>
      <c r="B694" s="58"/>
      <c r="C694" s="57"/>
    </row>
    <row r="695" spans="1:3" ht="17.25" customHeight="1">
      <c r="A695" s="57"/>
      <c r="B695" s="58"/>
      <c r="C695" s="57"/>
    </row>
    <row r="696" spans="1:3" ht="17.25" customHeight="1">
      <c r="A696" s="57"/>
      <c r="B696" s="58"/>
      <c r="C696" s="57"/>
    </row>
    <row r="697" spans="1:3" ht="17.25" customHeight="1">
      <c r="A697" s="57"/>
      <c r="B697" s="58"/>
      <c r="C697" s="57"/>
    </row>
    <row r="698" spans="1:3" ht="17.25" customHeight="1">
      <c r="A698" s="57"/>
      <c r="B698" s="58"/>
      <c r="C698" s="57"/>
    </row>
    <row r="699" spans="1:3" ht="17.25" customHeight="1">
      <c r="A699" s="57"/>
      <c r="B699" s="58"/>
      <c r="C699" s="57"/>
    </row>
    <row r="700" spans="1:3" ht="17.25" customHeight="1">
      <c r="A700" s="57"/>
      <c r="B700" s="58"/>
      <c r="C700" s="57"/>
    </row>
    <row r="701" spans="1:3" ht="17.25" customHeight="1">
      <c r="A701" s="57"/>
      <c r="B701" s="58"/>
      <c r="C701" s="57"/>
    </row>
    <row r="702" spans="1:3" ht="17.25" customHeight="1">
      <c r="A702" s="57"/>
      <c r="B702" s="58"/>
      <c r="C702" s="57"/>
    </row>
    <row r="703" spans="1:3" ht="17.25" customHeight="1">
      <c r="A703" s="57"/>
      <c r="B703" s="58"/>
      <c r="C703" s="57"/>
    </row>
    <row r="704" spans="1:3" ht="17.25" customHeight="1">
      <c r="A704" s="57"/>
      <c r="B704" s="58"/>
      <c r="C704" s="57"/>
    </row>
    <row r="705" spans="1:3" ht="17.25" customHeight="1">
      <c r="A705" s="57"/>
      <c r="B705" s="58"/>
      <c r="C705" s="57"/>
    </row>
    <row r="706" spans="1:3" ht="17.25" customHeight="1">
      <c r="A706" s="57"/>
      <c r="B706" s="58"/>
      <c r="C706" s="57"/>
    </row>
    <row r="707" spans="1:3" ht="17.25" customHeight="1">
      <c r="A707" s="57"/>
      <c r="B707" s="58"/>
      <c r="C707" s="57"/>
    </row>
    <row r="708" spans="1:3" ht="17.25" customHeight="1">
      <c r="A708" s="57"/>
      <c r="B708" s="58"/>
      <c r="C708" s="57"/>
    </row>
    <row r="709" spans="1:3" ht="17.25" customHeight="1">
      <c r="A709" s="57"/>
      <c r="B709" s="58"/>
      <c r="C709" s="57"/>
    </row>
    <row r="710" spans="1:3" ht="17.25" customHeight="1">
      <c r="A710" s="57"/>
      <c r="B710" s="58"/>
      <c r="C710" s="57"/>
    </row>
    <row r="711" spans="1:3" ht="17.25" customHeight="1">
      <c r="A711" s="57"/>
      <c r="B711" s="58"/>
      <c r="C711" s="57"/>
    </row>
    <row r="712" spans="1:3" ht="17.25" customHeight="1">
      <c r="A712" s="57"/>
      <c r="B712" s="58"/>
      <c r="C712" s="57"/>
    </row>
    <row r="713" spans="1:3" ht="17.25" customHeight="1">
      <c r="A713" s="57"/>
      <c r="B713" s="58"/>
      <c r="C713" s="57"/>
    </row>
    <row r="714" spans="1:3" ht="17.25" customHeight="1">
      <c r="A714" s="57"/>
      <c r="B714" s="58"/>
      <c r="C714" s="57"/>
    </row>
    <row r="715" spans="1:3" ht="17.25" customHeight="1">
      <c r="A715" s="57"/>
      <c r="B715" s="58"/>
      <c r="C715" s="57"/>
    </row>
    <row r="716" spans="1:3" ht="17.25" customHeight="1">
      <c r="A716" s="57"/>
      <c r="B716" s="58"/>
      <c r="C716" s="57"/>
    </row>
    <row r="717" spans="1:3" ht="17.25" customHeight="1">
      <c r="A717" s="57"/>
      <c r="B717" s="58"/>
      <c r="C717" s="57"/>
    </row>
    <row r="718" spans="1:3" ht="17.25" customHeight="1">
      <c r="A718" s="57"/>
      <c r="B718" s="58"/>
      <c r="C718" s="57"/>
    </row>
    <row r="719" spans="1:3" ht="17.25" customHeight="1">
      <c r="A719" s="57"/>
      <c r="B719" s="58"/>
      <c r="C719" s="57"/>
    </row>
    <row r="720" spans="1:3" ht="17.25" customHeight="1">
      <c r="A720" s="57"/>
      <c r="B720" s="58"/>
      <c r="C720" s="57"/>
    </row>
    <row r="721" spans="1:3" ht="17.25" customHeight="1">
      <c r="A721" s="57"/>
      <c r="B721" s="58"/>
      <c r="C721" s="57"/>
    </row>
    <row r="722" spans="1:3" ht="17.25" customHeight="1">
      <c r="A722" s="57"/>
      <c r="B722" s="58"/>
      <c r="C722" s="57"/>
    </row>
    <row r="723" spans="1:3" ht="17.25" customHeight="1">
      <c r="A723" s="57"/>
      <c r="B723" s="58"/>
      <c r="C723" s="57"/>
    </row>
    <row r="724" spans="1:3" ht="17.25" customHeight="1">
      <c r="A724" s="57"/>
      <c r="B724" s="58"/>
      <c r="C724" s="57"/>
    </row>
    <row r="725" spans="1:3" ht="17.25" customHeight="1">
      <c r="A725" s="57"/>
      <c r="B725" s="58"/>
      <c r="C725" s="57"/>
    </row>
    <row r="726" spans="1:3" ht="17.25" customHeight="1">
      <c r="A726" s="57"/>
      <c r="B726" s="58"/>
      <c r="C726" s="57"/>
    </row>
    <row r="727" spans="1:3" ht="17.25" customHeight="1">
      <c r="A727" s="57"/>
      <c r="B727" s="58"/>
      <c r="C727" s="57"/>
    </row>
    <row r="728" spans="1:3" ht="17.25" customHeight="1">
      <c r="A728" s="57"/>
      <c r="B728" s="58"/>
      <c r="C728" s="57"/>
    </row>
    <row r="729" spans="1:3" ht="17.25" customHeight="1">
      <c r="A729" s="57"/>
      <c r="B729" s="58"/>
      <c r="C729" s="57"/>
    </row>
    <row r="730" spans="1:3" ht="17.25" customHeight="1">
      <c r="A730" s="57"/>
      <c r="B730" s="58"/>
      <c r="C730" s="57"/>
    </row>
    <row r="731" spans="1:3" ht="17.25" customHeight="1">
      <c r="A731" s="57"/>
      <c r="B731" s="58"/>
      <c r="C731" s="57"/>
    </row>
    <row r="732" spans="1:3" ht="17.25" customHeight="1">
      <c r="A732" s="57"/>
      <c r="B732" s="58"/>
      <c r="C732" s="57"/>
    </row>
    <row r="733" spans="1:3" ht="17.25" customHeight="1">
      <c r="A733" s="57"/>
      <c r="B733" s="58"/>
      <c r="C733" s="57"/>
    </row>
    <row r="734" spans="1:3" ht="17.25" customHeight="1">
      <c r="A734" s="57"/>
      <c r="B734" s="58"/>
      <c r="C734" s="57"/>
    </row>
    <row r="735" spans="1:3" ht="17.25" customHeight="1">
      <c r="A735" s="57"/>
      <c r="B735" s="58"/>
      <c r="C735" s="57"/>
    </row>
    <row r="736" spans="1:3" ht="17.25" customHeight="1">
      <c r="A736" s="57"/>
      <c r="B736" s="58"/>
      <c r="C736" s="57"/>
    </row>
    <row r="737" spans="1:3" ht="17.25" customHeight="1">
      <c r="A737" s="57"/>
      <c r="B737" s="58"/>
      <c r="C737" s="57"/>
    </row>
    <row r="738" spans="1:3" ht="17.25" customHeight="1">
      <c r="A738" s="57"/>
      <c r="B738" s="58"/>
      <c r="C738" s="57"/>
    </row>
    <row r="739" spans="1:3" ht="17.25" customHeight="1">
      <c r="A739" s="57"/>
      <c r="B739" s="58"/>
      <c r="C739" s="57"/>
    </row>
    <row r="740" spans="1:3" ht="17.25" customHeight="1">
      <c r="A740" s="57"/>
      <c r="B740" s="58"/>
      <c r="C740" s="57"/>
    </row>
    <row r="741" spans="1:3" ht="17.25" customHeight="1">
      <c r="A741" s="57"/>
      <c r="B741" s="58"/>
      <c r="C741" s="57"/>
    </row>
  </sheetData>
  <sheetProtection selectLockedCells="1" selectUnlockedCells="1"/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5" r:id="rId1"/>
  <headerFooter>
    <oddFooter>&amp;CСтраница &amp;P&amp;R&amp;Z&amp;F</oddFooter>
  </headerFooter>
  <rowBreaks count="14" manualBreakCount="14">
    <brk id="42" max="7" man="1"/>
    <brk id="81" max="7" man="1"/>
    <brk id="120" max="17" man="1"/>
    <brk id="161" max="17" man="1"/>
    <brk id="202" max="255" man="1"/>
    <brk id="243" max="255" man="1"/>
    <brk id="282" max="255" man="1"/>
    <brk id="321" max="17" man="1"/>
    <brk id="360" max="7" man="1"/>
    <brk id="399" max="17" man="1"/>
    <brk id="439" max="7" man="1"/>
    <brk id="478" max="255" man="1"/>
    <brk id="516" max="255" man="1"/>
    <brk id="5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AA_Spiridonova</dc:creator>
  <cp:keywords/>
  <dc:description/>
  <cp:lastModifiedBy>AA_Spiridonova</cp:lastModifiedBy>
  <cp:lastPrinted>2022-11-21T08:30:08Z</cp:lastPrinted>
  <dcterms:created xsi:type="dcterms:W3CDTF">2014-07-24T01:56:16Z</dcterms:created>
  <dcterms:modified xsi:type="dcterms:W3CDTF">2022-11-23T08:28:54Z</dcterms:modified>
  <cp:category/>
  <cp:version/>
  <cp:contentType/>
  <cp:contentStatus/>
</cp:coreProperties>
</file>