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7515" windowHeight="5790" tabRatio="598" activeTab="0"/>
  </bookViews>
  <sheets>
    <sheet name="Лист1" sheetId="1" r:id="rId1"/>
  </sheets>
  <definedNames>
    <definedName name="_xlnm.Print_Area" localSheetId="0">'Лист1'!$A$1:$C$602</definedName>
  </definedNames>
  <calcPr fullCalcOnLoad="1"/>
</workbook>
</file>

<file path=xl/sharedStrings.xml><?xml version="1.0" encoding="utf-8"?>
<sst xmlns="http://schemas.openxmlformats.org/spreadsheetml/2006/main" count="832" uniqueCount="200">
  <si>
    <t>Ккалл</t>
  </si>
  <si>
    <t>Завтрак</t>
  </si>
  <si>
    <t>Итого</t>
  </si>
  <si>
    <t>Обед</t>
  </si>
  <si>
    <t>Среднедневная сбалансированность</t>
  </si>
  <si>
    <t>50/50</t>
  </si>
  <si>
    <t>Чай с сахаром</t>
  </si>
  <si>
    <t>Наименование</t>
  </si>
  <si>
    <t>6 день</t>
  </si>
  <si>
    <t>Среднедневная сбалансированость</t>
  </si>
  <si>
    <t>Полдник</t>
  </si>
  <si>
    <t>20/10</t>
  </si>
  <si>
    <t>ужин</t>
  </si>
  <si>
    <t>среднедневная сбалансированность</t>
  </si>
  <si>
    <t>завтрак</t>
  </si>
  <si>
    <t>обед</t>
  </si>
  <si>
    <t xml:space="preserve">обед </t>
  </si>
  <si>
    <t>какао с молоком</t>
  </si>
  <si>
    <t>итого</t>
  </si>
  <si>
    <t>Каша молочная "Дружба" с маслом сливочным</t>
  </si>
  <si>
    <t>хлеб пшеничный с маслом сливочным</t>
  </si>
  <si>
    <t>2 завтрак</t>
  </si>
  <si>
    <t>сок фруктовый</t>
  </si>
  <si>
    <t>150/4</t>
  </si>
  <si>
    <t>150/25</t>
  </si>
  <si>
    <t>60/25</t>
  </si>
  <si>
    <t>выход с 1 -3</t>
  </si>
  <si>
    <t>икра кабачковая после т/о</t>
  </si>
  <si>
    <t>суп картофельный с мясными фрикадельками</t>
  </si>
  <si>
    <t>кнели из кур с рисом припущенные</t>
  </si>
  <si>
    <t>картофельное пюре/свекла, тушенная в молочном соусе</t>
  </si>
  <si>
    <t>12 день</t>
  </si>
  <si>
    <t xml:space="preserve">овощи порционно </t>
  </si>
  <si>
    <t>рагу из овощей</t>
  </si>
  <si>
    <t>полдник</t>
  </si>
  <si>
    <t>5 день (пятница)</t>
  </si>
  <si>
    <t>4 день (четверг)</t>
  </si>
  <si>
    <t>3 день (среда)</t>
  </si>
  <si>
    <t>2день (вторник)</t>
  </si>
  <si>
    <t>1 день (понедельник)</t>
  </si>
  <si>
    <t>6 день (понедельник)</t>
  </si>
  <si>
    <t>7день (вторник)</t>
  </si>
  <si>
    <t>8 день (среда)</t>
  </si>
  <si>
    <t>9 день (четверг)</t>
  </si>
  <si>
    <t>10 день (пятница)</t>
  </si>
  <si>
    <t>11 день (понедельник)</t>
  </si>
  <si>
    <t>12 день (вторник)</t>
  </si>
  <si>
    <t>13 день (среда)</t>
  </si>
  <si>
    <t>14 день (четверг)</t>
  </si>
  <si>
    <t>15 день (пятница)</t>
  </si>
  <si>
    <t>Плоды и ягоды свежие (яблоко)</t>
  </si>
  <si>
    <t>Салат "Здоровье"</t>
  </si>
  <si>
    <t>Плоды и ягоды свежие (банан)</t>
  </si>
  <si>
    <t>Суп из овощей (мясо птицы)</t>
  </si>
  <si>
    <t xml:space="preserve">Пирог открытый </t>
  </si>
  <si>
    <t>Кисель из шиповника</t>
  </si>
  <si>
    <t>суфле из печени</t>
  </si>
  <si>
    <t>среднедневная сбалансированность  за 15 дней:</t>
  </si>
  <si>
    <t>омлет натуральный/икра кабачковая(130/20)</t>
  </si>
  <si>
    <t>оладьи из печени по-кунцевси/соус сметанный</t>
  </si>
  <si>
    <t>горошек зеленый с яйцом(16гор/24яйцо)</t>
  </si>
  <si>
    <t>Рассольник на бульоне (мелкошинкованный) (птица)</t>
  </si>
  <si>
    <t>Салат из отварной свеклы с солеными огурцами и р.м.</t>
  </si>
  <si>
    <t>Блинчики с повидлом</t>
  </si>
  <si>
    <t>Чай с повидлом</t>
  </si>
  <si>
    <t>Соус томатный</t>
  </si>
  <si>
    <t xml:space="preserve">Сок фруктовый яблочный </t>
  </si>
  <si>
    <t>Икра морковная</t>
  </si>
  <si>
    <t>Щи по-уральски (говядина)</t>
  </si>
  <si>
    <t>Соус красный основной</t>
  </si>
  <si>
    <t>Макаронные изделия отварные</t>
  </si>
  <si>
    <t>Кондитерские изделия: Пряник</t>
  </si>
  <si>
    <t>Салат из свеклы с чесноком</t>
  </si>
  <si>
    <t>Картофель отварной в молоке</t>
  </si>
  <si>
    <t>Сок фруктовый абрикосовый</t>
  </si>
  <si>
    <t>Суп картофельный с клецками (мясо птицы)</t>
  </si>
  <si>
    <t>Пюре картофельное</t>
  </si>
  <si>
    <t>Капуста тушеная</t>
  </si>
  <si>
    <t>Напиток из шиповника</t>
  </si>
  <si>
    <t>Сдоба обыкновенная</t>
  </si>
  <si>
    <t>Рыба(минтай), запеченная с морковью</t>
  </si>
  <si>
    <t>Компот из свежих яблок с лимоном</t>
  </si>
  <si>
    <t>Суп молочный с крупой (рис)</t>
  </si>
  <si>
    <t>Кондитерские изделия: Печенье</t>
  </si>
  <si>
    <t>Чай с лимоном</t>
  </si>
  <si>
    <t>Кисель из сухофруктов</t>
  </si>
  <si>
    <t>Соус молочный</t>
  </si>
  <si>
    <t>Каша вязкая (рисовая)</t>
  </si>
  <si>
    <t>Компот из яблок и изюма</t>
  </si>
  <si>
    <t>Соус  томатный</t>
  </si>
  <si>
    <t>Оладьи из печени по-кунцевски</t>
  </si>
  <si>
    <t>Винегрет овощной</t>
  </si>
  <si>
    <t>Суп с макаронными изделиями (говядина)</t>
  </si>
  <si>
    <t>Каша вязкая (гречневая)</t>
  </si>
  <si>
    <t>Рыба, тушенная с овощами (минтай)</t>
  </si>
  <si>
    <t>Салат из отварного картофеля, моркови и репчатого лука с растительным маслом</t>
  </si>
  <si>
    <t>Котлеты рубленые из кур, запеченные с соусом молочным</t>
  </si>
  <si>
    <t>Суфле творожное</t>
  </si>
  <si>
    <t>Суп молочный с крупой (ячневая)</t>
  </si>
  <si>
    <t>Компот из сухофруктов и шиповника</t>
  </si>
  <si>
    <t>Картофельная запеканка с печенью</t>
  </si>
  <si>
    <t>Макароны, запеченные с сыром</t>
  </si>
  <si>
    <t>Биточки припущенные(птица)/соус молочный</t>
  </si>
  <si>
    <t>Каша вязкая (пшенная)</t>
  </si>
  <si>
    <t>Каша молочная ассорти (рис, кукуруза) с маслом сливочным</t>
  </si>
  <si>
    <t>Рыба, запеченная в омлете (минтай)</t>
  </si>
  <si>
    <t>Пюре картофельное с морковью</t>
  </si>
  <si>
    <t>Салат из отварного картофеля, с солеными огурцами и  растительным маслом</t>
  </si>
  <si>
    <t>Чай с молоком (молоко2,5% АО "АО "АФ"Ангара")</t>
  </si>
  <si>
    <t>Какао с молоком (молоко 2,5%, АО "АО "АФ"Ангара")</t>
  </si>
  <si>
    <t>Кофейный напиток с молоком (2,5% АО "АФ  "Ангара")</t>
  </si>
  <si>
    <t xml:space="preserve">Рис отварой с овощами </t>
  </si>
  <si>
    <t>Запеканка картофельная с печенью</t>
  </si>
  <si>
    <t>Фрикадельки из кур (м.д.ж 12%)</t>
  </si>
  <si>
    <t>Салат из свеклы и моркови</t>
  </si>
  <si>
    <t>Суп рисовый с мясом (говядина)</t>
  </si>
  <si>
    <t>Компот из плодов сушеных (курага)</t>
  </si>
  <si>
    <t>Чай с молоком (молоко 2,5%  АО "АО "АФ"Ангара")</t>
  </si>
  <si>
    <t>Каша  молочная манная жидкая</t>
  </si>
  <si>
    <t>Суп-лапша домашняя (мясо птицы)</t>
  </si>
  <si>
    <t>Булочка "Веснушка"</t>
  </si>
  <si>
    <t>Напиток яблочный</t>
  </si>
  <si>
    <t>Молоко кипяченое (АО "АФ"Ангара" м.д.ж.2,5%)</t>
  </si>
  <si>
    <t>Каша "Дружба"</t>
  </si>
  <si>
    <t>Рулет с луком и яйцом</t>
  </si>
  <si>
    <t xml:space="preserve">Шницель припущенный (птица)/соус </t>
  </si>
  <si>
    <t>Омлет натуральный/икра кабачковая(130/20)</t>
  </si>
  <si>
    <t>Икра кабачковая после т/о</t>
  </si>
  <si>
    <t>Макаронник с печенью</t>
  </si>
  <si>
    <t>Каша молочная пшеничная жидкая</t>
  </si>
  <si>
    <t>Сыр (порциями)</t>
  </si>
  <si>
    <t>Масло (порциями)</t>
  </si>
  <si>
    <t>Зразы рыбные с яйцом (минтай)</t>
  </si>
  <si>
    <t>Масло сливочное после термообработки</t>
  </si>
  <si>
    <t>Соус сметанный ( м.д.ж. 10% АО АО "АФ "Ангара)</t>
  </si>
  <si>
    <t>Пирожки печеые из сдобного теста с капустным фаршем</t>
  </si>
  <si>
    <t>Каша молочная овсяная "Геркулеса" жидкая</t>
  </si>
  <si>
    <t>Суп молочный с крупой (крупа гречневая)</t>
  </si>
  <si>
    <t>Салат из свеклы</t>
  </si>
  <si>
    <t>Суфле из кур/масло сливочное после термообработки</t>
  </si>
  <si>
    <t>Каша молочная овсяная из  "Геркулеса" жидкая</t>
  </si>
  <si>
    <t>Салат из отварной свеклы с солеными огурцами и растительным маслом</t>
  </si>
  <si>
    <t>К/м продукция "Снежок"(АО "АФ "Ангара", м.д.ж 2,5%)</t>
  </si>
  <si>
    <t>или овощи порционно  свежие с 05.2024г.</t>
  </si>
  <si>
    <t>Хлеб высший сорт пшеничный ИП Авакян.Р.С.</t>
  </si>
  <si>
    <t>Хлеб ржаной пшеничный ИП Авакян.Р.С.</t>
  </si>
  <si>
    <t>Компот из сушеных фруктов (смесь)</t>
  </si>
  <si>
    <t>Шницель рубленый (говядина)</t>
  </si>
  <si>
    <t>Запекнка из творога с яблоками/соус мол сладкий№369</t>
  </si>
  <si>
    <t xml:space="preserve">составил: технолог МКУ "ЦБУО" </t>
  </si>
  <si>
    <t>Компот из сушеных фруктов (изюм)</t>
  </si>
  <si>
    <t>Сырники с морковью /соус яблочный №230</t>
  </si>
  <si>
    <t>Сок фруктовый (грушевый)</t>
  </si>
  <si>
    <t>К/м продукция "Бифидок" (АО "АФ" Ангара")</t>
  </si>
  <si>
    <t>Каша пшенная с яблоками и маслом сливочным</t>
  </si>
  <si>
    <t>Хлеб пшеничный в/с или батон из муки высшего сорта (батон)</t>
  </si>
  <si>
    <t>Хлеб пшеничный в/с или батон из муки высшего сорта (хлеб)</t>
  </si>
  <si>
    <t>Хлеб пшеничный в/с или батон из муки высшего сорта(батон)</t>
  </si>
  <si>
    <t>Котлеты припущенные(птица)</t>
  </si>
  <si>
    <t>К/м продукция "Йогурт"(АО "АФ "Ангара")</t>
  </si>
  <si>
    <t xml:space="preserve">Соус молочный </t>
  </si>
  <si>
    <t>Суп- лапша домашняя (птица)</t>
  </si>
  <si>
    <t>Ватрушка французская</t>
  </si>
  <si>
    <t>Птица, тушенная с овощами</t>
  </si>
  <si>
    <t>Суп крестьянский с крупой (птица)</t>
  </si>
  <si>
    <t>К/м продукция "Снежок"(АО "АФ "Ангара")</t>
  </si>
  <si>
    <t xml:space="preserve">Компот из плодов сушеных </t>
  </si>
  <si>
    <t>Котлеты рубленые (говядина)</t>
  </si>
  <si>
    <t>К/м продукция "Варенец"(АО "АФ"Ангара")</t>
  </si>
  <si>
    <t>Мясо кур отварное в соусе</t>
  </si>
  <si>
    <t>Гарнир сложный (пюре картофельное/капуста тушеная 55/55)</t>
  </si>
  <si>
    <t>Суп молочный с крупой ("Геркулес")</t>
  </si>
  <si>
    <t>Уголок творожный</t>
  </si>
  <si>
    <t>Голубцы ленивые</t>
  </si>
  <si>
    <t>Суп молочный с крупой (кукуруза)</t>
  </si>
  <si>
    <t>Соус молочный к блюдам</t>
  </si>
  <si>
    <t>Салат "Степной"</t>
  </si>
  <si>
    <t>Суп из овощей (птица)</t>
  </si>
  <si>
    <t>Зразы рубленые из птицы с омлетом и овощами</t>
  </si>
  <si>
    <t>Борщ с капустой, картофелем ( говядина)</t>
  </si>
  <si>
    <t>Щи из свежей капусты с картофелем (птица)</t>
  </si>
  <si>
    <t>Салат из моркови с зеленым горошком</t>
  </si>
  <si>
    <t>Каша вязкая (пшеничная)</t>
  </si>
  <si>
    <t>Салат из отварной свеклы с солеными огурцами</t>
  </si>
  <si>
    <t>Котлеты рыбные запеченные (минтай)</t>
  </si>
  <si>
    <t>Биточки рыбные с овощами запеченные (минтай)</t>
  </si>
  <si>
    <t>Уха с крупой (горбуша)</t>
  </si>
  <si>
    <t>Рис припущенный</t>
  </si>
  <si>
    <t>Котлеты рубленые, запеченные с молочным соусом</t>
  </si>
  <si>
    <t>Макароны, запеченные с яйцом</t>
  </si>
  <si>
    <t>Картофель отварной</t>
  </si>
  <si>
    <t>Рагу из овощей</t>
  </si>
  <si>
    <t>Суп молочный с крупой (пшенная)</t>
  </si>
  <si>
    <t>Какао с молоком  (молоко 2,5% АО "АО "АФ"Ангара")</t>
  </si>
  <si>
    <t>Суп картофельный с бобовыми (птица)</t>
  </si>
  <si>
    <t>Пудинг из творога с рисом (творог 5% АО "АФ "Ангара")/соус фруктовый из кураги</t>
  </si>
  <si>
    <t>112,97</t>
  </si>
  <si>
    <t>98.24</t>
  </si>
  <si>
    <t>104</t>
  </si>
  <si>
    <t>70,5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</si>
</sst>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0000"/>
    <numFmt numFmtId="183" formatCode="0.000"/>
    <numFmt numFmtId="184" formatCode="0.0000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i/>
      <sz val="10"/>
      <name val="Arial Cyr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 horizontal="left"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textRotation="90"/>
    </xf>
    <xf numFmtId="0" fontId="6" fillId="0" borderId="10" xfId="0" applyFont="1" applyFill="1" applyBorder="1" applyAlignment="1">
      <alignment horizontal="left" textRotation="90"/>
    </xf>
    <xf numFmtId="176" fontId="6" fillId="0" borderId="10" xfId="0" applyNumberFormat="1" applyFont="1" applyFill="1" applyBorder="1" applyAlignment="1">
      <alignment horizontal="left" textRotation="90"/>
    </xf>
    <xf numFmtId="0" fontId="8" fillId="0" borderId="10" xfId="53" applyFont="1" applyFill="1" applyBorder="1" applyAlignment="1">
      <alignment horizontal="left" vertical="top" wrapText="1"/>
      <protection/>
    </xf>
    <xf numFmtId="176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/>
    </xf>
    <xf numFmtId="176" fontId="8" fillId="0" borderId="10" xfId="53" applyNumberFormat="1" applyFont="1" applyFill="1" applyBorder="1" applyAlignment="1">
      <alignment horizontal="left" vertical="center" wrapText="1"/>
      <protection/>
    </xf>
    <xf numFmtId="176" fontId="7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 textRotation="90"/>
    </xf>
    <xf numFmtId="2" fontId="3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6" fontId="11" fillId="0" borderId="10" xfId="0" applyNumberFormat="1" applyFont="1" applyFill="1" applyBorder="1" applyAlignment="1">
      <alignment horizontal="left"/>
    </xf>
    <xf numFmtId="176" fontId="12" fillId="0" borderId="10" xfId="53" applyNumberFormat="1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top" wrapText="1"/>
      <protection/>
    </xf>
    <xf numFmtId="176" fontId="13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textRotation="90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0" applyNumberFormat="1" applyFont="1" applyFill="1" applyBorder="1" applyAlignment="1">
      <alignment horizontal="left" wrapText="1"/>
    </xf>
    <xf numFmtId="0" fontId="8" fillId="0" borderId="10" xfId="53" applyFont="1" applyFill="1" applyBorder="1" applyAlignment="1">
      <alignment horizontal="left" wrapText="1"/>
      <protection/>
    </xf>
    <xf numFmtId="2" fontId="7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3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1" fontId="8" fillId="0" borderId="10" xfId="53" applyNumberFormat="1" applyFont="1" applyFill="1" applyBorder="1" applyAlignment="1">
      <alignment horizontal="left" wrapText="1"/>
      <protection/>
    </xf>
    <xf numFmtId="2" fontId="17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top" wrapText="1"/>
    </xf>
    <xf numFmtId="1" fontId="13" fillId="0" borderId="10" xfId="0" applyNumberFormat="1" applyFont="1" applyFill="1" applyBorder="1" applyAlignment="1">
      <alignment horizontal="left" wrapText="1"/>
    </xf>
    <xf numFmtId="176" fontId="13" fillId="0" borderId="10" xfId="0" applyNumberFormat="1" applyFont="1" applyFill="1" applyBorder="1" applyAlignment="1">
      <alignment horizontal="left" wrapText="1"/>
    </xf>
    <xf numFmtId="176" fontId="8" fillId="0" borderId="10" xfId="53" applyNumberFormat="1" applyFont="1" applyFill="1" applyBorder="1" applyAlignment="1">
      <alignment horizontal="left" wrapText="1"/>
      <protection/>
    </xf>
    <xf numFmtId="0" fontId="6" fillId="0" borderId="1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left" vertical="center" wrapText="1"/>
    </xf>
    <xf numFmtId="173" fontId="7" fillId="0" borderId="10" xfId="6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211</xdr:row>
      <xdr:rowOff>9525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29550" y="4721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723"/>
  <sheetViews>
    <sheetView tabSelected="1" view="pageBreakPreview" zoomScale="73" zoomScaleSheetLayoutView="73" workbookViewId="0" topLeftCell="A553">
      <selection activeCell="H610" sqref="H610"/>
    </sheetView>
  </sheetViews>
  <sheetFormatPr defaultColWidth="9.00390625" defaultRowHeight="17.25" customHeight="1"/>
  <cols>
    <col min="1" max="1" width="73.625" style="1" customWidth="1"/>
    <col min="2" max="2" width="11.875" style="1" customWidth="1"/>
    <col min="3" max="3" width="12.875" style="1" customWidth="1"/>
    <col min="4" max="16384" width="9.125" style="1" customWidth="1"/>
  </cols>
  <sheetData>
    <row r="1" spans="1:3" ht="83.25" customHeight="1">
      <c r="A1" s="26" t="s">
        <v>7</v>
      </c>
      <c r="B1" s="48" t="s">
        <v>26</v>
      </c>
      <c r="C1" s="3" t="s">
        <v>0</v>
      </c>
    </row>
    <row r="2" spans="1:3" ht="17.25" customHeight="1">
      <c r="A2" s="2" t="s">
        <v>39</v>
      </c>
      <c r="B2" s="4"/>
      <c r="C2" s="5"/>
    </row>
    <row r="3" spans="1:3" ht="17.25" customHeight="1">
      <c r="A3" s="2" t="s">
        <v>1</v>
      </c>
      <c r="B3" s="4"/>
      <c r="C3" s="5"/>
    </row>
    <row r="4" spans="1:3" ht="19.5" customHeight="1">
      <c r="A4" s="9" t="s">
        <v>136</v>
      </c>
      <c r="B4" s="49">
        <v>150</v>
      </c>
      <c r="C4" s="1">
        <v>148.78</v>
      </c>
    </row>
    <row r="5" spans="1:9" s="63" customFormat="1" ht="18" customHeight="1">
      <c r="A5" s="47" t="s">
        <v>6</v>
      </c>
      <c r="B5" s="10">
        <v>170</v>
      </c>
      <c r="C5" s="10">
        <v>37.6</v>
      </c>
      <c r="I5" s="1"/>
    </row>
    <row r="6" spans="1:9" ht="17.25" customHeight="1">
      <c r="A6" s="9" t="s">
        <v>130</v>
      </c>
      <c r="B6" s="49">
        <v>7</v>
      </c>
      <c r="C6" s="1">
        <v>26.6</v>
      </c>
      <c r="I6" s="63"/>
    </row>
    <row r="7" spans="1:3" ht="17.25" customHeight="1">
      <c r="A7" s="9" t="s">
        <v>131</v>
      </c>
      <c r="B7" s="50">
        <v>5</v>
      </c>
      <c r="C7" s="1">
        <v>33.1</v>
      </c>
    </row>
    <row r="8" spans="1:4" s="82" customFormat="1" ht="17.25" customHeight="1">
      <c r="A8" s="1" t="s">
        <v>155</v>
      </c>
      <c r="B8" s="81">
        <v>20</v>
      </c>
      <c r="C8" s="82">
        <v>47</v>
      </c>
      <c r="D8" s="83"/>
    </row>
    <row r="9" spans="1:9" s="2" customFormat="1" ht="17.25" customHeight="1">
      <c r="A9" s="6" t="s">
        <v>18</v>
      </c>
      <c r="B9" s="65">
        <f>SUM(B4:B8)</f>
        <v>352</v>
      </c>
      <c r="C9" s="36">
        <f>SUM(C4:C8)</f>
        <v>293.08</v>
      </c>
      <c r="I9" s="63"/>
    </row>
    <row r="10" spans="1:2" ht="19.5" customHeight="1">
      <c r="A10" s="9"/>
      <c r="B10" s="49"/>
    </row>
    <row r="11" spans="1:9" ht="17.25" customHeight="1">
      <c r="A11" s="2" t="s">
        <v>21</v>
      </c>
      <c r="C11" s="7"/>
      <c r="I11" s="2"/>
    </row>
    <row r="12" spans="1:3" ht="17.25" customHeight="1">
      <c r="A12" s="9" t="s">
        <v>66</v>
      </c>
      <c r="B12" s="10">
        <v>150</v>
      </c>
      <c r="C12" s="1">
        <v>64.32</v>
      </c>
    </row>
    <row r="13" spans="1:9" s="35" customFormat="1" ht="17.25" customHeight="1">
      <c r="A13" s="34"/>
      <c r="C13" s="10"/>
      <c r="D13" s="10"/>
      <c r="I13" s="1"/>
    </row>
    <row r="14" spans="1:9" ht="17.25" customHeight="1">
      <c r="A14" s="2" t="s">
        <v>3</v>
      </c>
      <c r="C14" s="7"/>
      <c r="I14" s="35"/>
    </row>
    <row r="15" spans="1:9" s="35" customFormat="1" ht="17.25" customHeight="1">
      <c r="A15" s="34" t="s">
        <v>67</v>
      </c>
      <c r="B15" s="49">
        <v>30</v>
      </c>
      <c r="C15" s="10">
        <v>28.11</v>
      </c>
      <c r="D15" s="10"/>
      <c r="I15" s="1"/>
    </row>
    <row r="16" spans="1:4" s="35" customFormat="1" ht="17.25" customHeight="1">
      <c r="A16" s="34" t="s">
        <v>143</v>
      </c>
      <c r="B16" s="80">
        <v>30</v>
      </c>
      <c r="C16" s="10">
        <v>8.2</v>
      </c>
      <c r="D16" s="10"/>
    </row>
    <row r="17" spans="1:9" s="63" customFormat="1" ht="17.25" customHeight="1">
      <c r="A17" s="47" t="s">
        <v>68</v>
      </c>
      <c r="B17" s="80">
        <v>150</v>
      </c>
      <c r="C17" s="25">
        <v>63.68</v>
      </c>
      <c r="I17" s="35"/>
    </row>
    <row r="18" spans="1:3" s="63" customFormat="1" ht="17.25" customHeight="1">
      <c r="A18" s="47" t="s">
        <v>147</v>
      </c>
      <c r="B18" s="79">
        <v>60</v>
      </c>
      <c r="C18" s="25">
        <v>127.54</v>
      </c>
    </row>
    <row r="19" spans="1:3" ht="17.25" customHeight="1">
      <c r="A19" s="9" t="s">
        <v>69</v>
      </c>
      <c r="B19" s="49">
        <v>25</v>
      </c>
      <c r="C19" s="1">
        <v>16.64</v>
      </c>
    </row>
    <row r="20" spans="1:3" s="63" customFormat="1" ht="17.25" customHeight="1">
      <c r="A20" s="47" t="s">
        <v>70</v>
      </c>
      <c r="B20" s="79">
        <v>110</v>
      </c>
      <c r="C20" s="10">
        <v>123.53</v>
      </c>
    </row>
    <row r="21" spans="1:29" ht="17.25" customHeight="1">
      <c r="A21" s="9" t="s">
        <v>146</v>
      </c>
      <c r="B21" s="10">
        <v>150</v>
      </c>
      <c r="C21" s="16">
        <v>50.94</v>
      </c>
      <c r="AC21" s="1">
        <f>Z21+AA21+AB21</f>
        <v>0</v>
      </c>
    </row>
    <row r="22" spans="1:4" s="63" customFormat="1" ht="17.25" customHeight="1">
      <c r="A22" s="92" t="s">
        <v>144</v>
      </c>
      <c r="B22" s="10">
        <v>20</v>
      </c>
      <c r="C22" s="10">
        <v>47</v>
      </c>
      <c r="D22" s="91"/>
    </row>
    <row r="23" spans="1:4" s="63" customFormat="1" ht="17.25" customHeight="1">
      <c r="A23" s="92" t="s">
        <v>145</v>
      </c>
      <c r="B23" s="61">
        <v>30</v>
      </c>
      <c r="C23" s="16">
        <v>70.5</v>
      </c>
      <c r="D23" s="91"/>
    </row>
    <row r="24" spans="1:9" ht="17.25" customHeight="1">
      <c r="A24" s="19" t="s">
        <v>18</v>
      </c>
      <c r="B24" s="64">
        <f>B15+B17+B18+B19+B20+B21+B22+B23</f>
        <v>575</v>
      </c>
      <c r="C24" s="67">
        <f>C15+C17+C18+C19+C20+C21+C22+C23</f>
        <v>527.94</v>
      </c>
      <c r="D24" s="37"/>
      <c r="E24" s="37"/>
      <c r="I24" s="63"/>
    </row>
    <row r="25" spans="1:9" s="63" customFormat="1" ht="17.25" customHeight="1">
      <c r="A25" s="47"/>
      <c r="B25" s="11"/>
      <c r="C25" s="112"/>
      <c r="I25" s="1"/>
    </row>
    <row r="26" spans="1:9" ht="17.25" customHeight="1">
      <c r="A26" s="2" t="s">
        <v>10</v>
      </c>
      <c r="C26" s="7"/>
      <c r="I26" s="63"/>
    </row>
    <row r="27" spans="1:3" ht="17.25" customHeight="1">
      <c r="A27" s="9" t="s">
        <v>142</v>
      </c>
      <c r="B27" s="10">
        <v>150</v>
      </c>
      <c r="C27" s="1">
        <v>75</v>
      </c>
    </row>
    <row r="28" spans="1:9" s="63" customFormat="1" ht="17.25" customHeight="1">
      <c r="A28" s="47" t="s">
        <v>71</v>
      </c>
      <c r="B28" s="10">
        <v>30</v>
      </c>
      <c r="C28" s="10">
        <v>110.4</v>
      </c>
      <c r="I28" s="1"/>
    </row>
    <row r="29" spans="1:9" s="62" customFormat="1" ht="17.25" customHeight="1">
      <c r="A29" s="60" t="s">
        <v>50</v>
      </c>
      <c r="B29" s="61">
        <v>95</v>
      </c>
      <c r="C29" s="62">
        <v>41.8</v>
      </c>
      <c r="I29" s="63"/>
    </row>
    <row r="30" spans="1:9" ht="17.25" customHeight="1">
      <c r="A30" s="19" t="s">
        <v>18</v>
      </c>
      <c r="B30" s="51">
        <f>SUM(B27:B29)</f>
        <v>275</v>
      </c>
      <c r="C30" s="37">
        <f>SUM(C27:C29)</f>
        <v>227.2</v>
      </c>
      <c r="I30" s="62"/>
    </row>
    <row r="31" spans="1:2" ht="17.25" customHeight="1">
      <c r="A31" s="9"/>
      <c r="B31" s="10"/>
    </row>
    <row r="32" spans="1:3" ht="17.25" customHeight="1">
      <c r="A32" s="2" t="s">
        <v>12</v>
      </c>
      <c r="C32" s="7"/>
    </row>
    <row r="33" spans="1:9" s="63" customFormat="1" ht="17.25" customHeight="1">
      <c r="A33" s="63" t="s">
        <v>72</v>
      </c>
      <c r="B33" s="69">
        <v>30</v>
      </c>
      <c r="C33" s="71">
        <v>32.92</v>
      </c>
      <c r="I33" s="1"/>
    </row>
    <row r="34" spans="1:3" s="63" customFormat="1" ht="17.25" customHeight="1">
      <c r="A34" s="47" t="s">
        <v>132</v>
      </c>
      <c r="B34" s="10">
        <v>60</v>
      </c>
      <c r="C34" s="10">
        <v>80.1</v>
      </c>
    </row>
    <row r="35" spans="1:8" s="63" customFormat="1" ht="17.25" customHeight="1">
      <c r="A35" s="96" t="s">
        <v>65</v>
      </c>
      <c r="B35" s="61">
        <v>25</v>
      </c>
      <c r="C35" s="63">
        <v>14.04</v>
      </c>
      <c r="D35" s="91"/>
      <c r="H35" s="1"/>
    </row>
    <row r="36" spans="1:4" ht="17.25" customHeight="1">
      <c r="A36" s="87" t="s">
        <v>73</v>
      </c>
      <c r="B36" s="18">
        <v>110</v>
      </c>
      <c r="C36" s="113" t="s">
        <v>197</v>
      </c>
      <c r="D36" s="88"/>
    </row>
    <row r="37" spans="1:3" ht="17.25" customHeight="1">
      <c r="A37" s="9" t="s">
        <v>108</v>
      </c>
      <c r="B37" s="49">
        <v>150</v>
      </c>
      <c r="C37" s="1">
        <v>72.33</v>
      </c>
    </row>
    <row r="38" spans="1:4" s="63" customFormat="1" ht="17.25" customHeight="1">
      <c r="A38" s="92" t="s">
        <v>144</v>
      </c>
      <c r="B38" s="10">
        <v>20</v>
      </c>
      <c r="C38" s="10">
        <v>47</v>
      </c>
      <c r="D38" s="91"/>
    </row>
    <row r="39" spans="1:4" s="63" customFormat="1" ht="17.25" customHeight="1">
      <c r="A39" s="92" t="s">
        <v>145</v>
      </c>
      <c r="B39" s="61">
        <v>20</v>
      </c>
      <c r="C39" s="16">
        <v>47</v>
      </c>
      <c r="D39" s="91"/>
    </row>
    <row r="40" spans="1:9" ht="17.25" customHeight="1">
      <c r="A40" s="19" t="s">
        <v>18</v>
      </c>
      <c r="B40" s="64">
        <f>SUM(B33:B39)</f>
        <v>415</v>
      </c>
      <c r="C40" s="64">
        <f>SUM(C33:C39)</f>
        <v>293.39</v>
      </c>
      <c r="I40" s="62"/>
    </row>
    <row r="41" spans="1:3" ht="17.25" customHeight="1">
      <c r="A41" s="2" t="s">
        <v>13</v>
      </c>
      <c r="B41" s="51"/>
      <c r="C41" s="17">
        <f>C9+C12+C24+C30+C40</f>
        <v>1405.9299999999998</v>
      </c>
    </row>
    <row r="42" spans="1:2" ht="17.25" customHeight="1">
      <c r="A42" s="41" t="s">
        <v>149</v>
      </c>
      <c r="B42" s="42"/>
    </row>
    <row r="43" spans="1:3" ht="17.25" customHeight="1">
      <c r="A43" s="9"/>
      <c r="B43" s="49"/>
      <c r="C43" s="11"/>
    </row>
    <row r="44" spans="1:3" ht="17.25" customHeight="1">
      <c r="A44" s="6" t="s">
        <v>38</v>
      </c>
      <c r="B44" s="52"/>
      <c r="C44" s="14"/>
    </row>
    <row r="45" spans="1:3" ht="17.25" customHeight="1">
      <c r="A45" s="2" t="s">
        <v>14</v>
      </c>
      <c r="C45" s="7"/>
    </row>
    <row r="46" spans="1:3" ht="19.5" customHeight="1">
      <c r="A46" s="9" t="s">
        <v>129</v>
      </c>
      <c r="B46" s="49">
        <v>150</v>
      </c>
      <c r="C46" s="1">
        <v>141.63</v>
      </c>
    </row>
    <row r="47" spans="1:3" s="63" customFormat="1" ht="17.25" customHeight="1">
      <c r="A47" s="92" t="s">
        <v>110</v>
      </c>
      <c r="B47" s="16">
        <v>170</v>
      </c>
      <c r="C47" s="63">
        <v>84.69</v>
      </c>
    </row>
    <row r="48" spans="1:3" ht="17.25" customHeight="1">
      <c r="A48" s="9" t="s">
        <v>131</v>
      </c>
      <c r="B48" s="50">
        <v>5</v>
      </c>
      <c r="C48" s="1">
        <v>33.1</v>
      </c>
    </row>
    <row r="49" spans="1:4" s="82" customFormat="1" ht="17.25" customHeight="1">
      <c r="A49" s="1" t="s">
        <v>156</v>
      </c>
      <c r="B49" s="81">
        <v>25</v>
      </c>
      <c r="C49" s="82">
        <v>58.75</v>
      </c>
      <c r="D49" s="83"/>
    </row>
    <row r="50" spans="1:9" s="2" customFormat="1" ht="17.25" customHeight="1">
      <c r="A50" s="19" t="s">
        <v>18</v>
      </c>
      <c r="B50" s="64">
        <f>SUM(B46:B49)</f>
        <v>350</v>
      </c>
      <c r="C50" s="37">
        <f>SUM(C46:C49)</f>
        <v>318.17</v>
      </c>
      <c r="I50" s="63"/>
    </row>
    <row r="51" spans="1:9" ht="15" customHeight="1">
      <c r="A51" s="9"/>
      <c r="B51" s="49"/>
      <c r="I51" s="2"/>
    </row>
    <row r="52" spans="1:9" s="2" customFormat="1" ht="21" customHeight="1">
      <c r="A52" s="19" t="s">
        <v>21</v>
      </c>
      <c r="B52" s="51"/>
      <c r="C52" s="37"/>
      <c r="I52" s="1"/>
    </row>
    <row r="53" spans="1:9" ht="17.25" customHeight="1">
      <c r="A53" s="9" t="s">
        <v>74</v>
      </c>
      <c r="B53" s="51">
        <v>150</v>
      </c>
      <c r="C53" s="2">
        <v>79.39</v>
      </c>
      <c r="I53" s="2"/>
    </row>
    <row r="54" spans="1:9" s="2" customFormat="1" ht="17.25" customHeight="1">
      <c r="A54" s="19"/>
      <c r="B54" s="51"/>
      <c r="C54" s="37"/>
      <c r="I54" s="1"/>
    </row>
    <row r="55" spans="1:9" ht="17.25" customHeight="1">
      <c r="A55" s="6" t="s">
        <v>15</v>
      </c>
      <c r="B55" s="52"/>
      <c r="C55" s="14"/>
      <c r="I55" s="2"/>
    </row>
    <row r="56" spans="1:9" s="35" customFormat="1" ht="17.25" customHeight="1">
      <c r="A56" s="34" t="s">
        <v>51</v>
      </c>
      <c r="B56" s="16">
        <v>30</v>
      </c>
      <c r="C56" s="10">
        <v>27.88</v>
      </c>
      <c r="D56" s="10"/>
      <c r="E56" s="10"/>
      <c r="I56" s="1"/>
    </row>
    <row r="57" spans="1:4" s="35" customFormat="1" ht="17.25" customHeight="1">
      <c r="A57" s="97" t="s">
        <v>143</v>
      </c>
      <c r="B57" s="49">
        <v>30</v>
      </c>
      <c r="C57" s="10">
        <v>8.2</v>
      </c>
      <c r="D57" s="105"/>
    </row>
    <row r="58" spans="1:5" s="35" customFormat="1" ht="17.25" customHeight="1">
      <c r="A58" s="97" t="s">
        <v>75</v>
      </c>
      <c r="B58" s="16">
        <v>150</v>
      </c>
      <c r="C58" s="10">
        <v>87.3</v>
      </c>
      <c r="D58" s="105"/>
      <c r="E58" s="10"/>
    </row>
    <row r="59" spans="1:9" ht="17.25" customHeight="1">
      <c r="A59" s="98" t="s">
        <v>139</v>
      </c>
      <c r="B59" s="49">
        <v>60</v>
      </c>
      <c r="C59" s="1">
        <v>115.96</v>
      </c>
      <c r="D59" s="88"/>
      <c r="I59" s="35"/>
    </row>
    <row r="60" spans="1:4" ht="17.25" customHeight="1">
      <c r="A60" s="98" t="s">
        <v>133</v>
      </c>
      <c r="B60" s="50">
        <v>5</v>
      </c>
      <c r="C60" s="1">
        <v>33.1</v>
      </c>
      <c r="D60" s="88"/>
    </row>
    <row r="61" spans="1:3" s="63" customFormat="1" ht="17.25" customHeight="1">
      <c r="A61" s="47" t="s">
        <v>93</v>
      </c>
      <c r="B61" s="10">
        <v>110</v>
      </c>
      <c r="C61" s="63">
        <v>107.18</v>
      </c>
    </row>
    <row r="62" spans="1:4" ht="17.25" customHeight="1">
      <c r="A62" s="98" t="s">
        <v>85</v>
      </c>
      <c r="B62" s="49">
        <v>150</v>
      </c>
      <c r="C62" s="1">
        <v>56.99</v>
      </c>
      <c r="D62" s="88"/>
    </row>
    <row r="63" spans="1:4" s="63" customFormat="1" ht="17.25" customHeight="1">
      <c r="A63" s="92" t="s">
        <v>144</v>
      </c>
      <c r="B63" s="10">
        <v>15</v>
      </c>
      <c r="C63" s="10">
        <v>35.25</v>
      </c>
      <c r="D63" s="91"/>
    </row>
    <row r="64" spans="1:4" s="63" customFormat="1" ht="17.25" customHeight="1">
      <c r="A64" s="92" t="s">
        <v>145</v>
      </c>
      <c r="B64" s="61">
        <v>30</v>
      </c>
      <c r="C64" s="16">
        <v>70.5</v>
      </c>
      <c r="D64" s="91"/>
    </row>
    <row r="65" spans="1:9" s="2" customFormat="1" ht="17.25" customHeight="1">
      <c r="A65" s="101" t="s">
        <v>18</v>
      </c>
      <c r="B65" s="64">
        <f>B56+B58+B59+B60+B61+B62+B63+B64</f>
        <v>550</v>
      </c>
      <c r="C65" s="67">
        <f>C56+C58+C59+C60+C61+C62+C63+C64</f>
        <v>534.1600000000001</v>
      </c>
      <c r="D65" s="106"/>
      <c r="I65" s="63"/>
    </row>
    <row r="66" spans="1:4" s="63" customFormat="1" ht="17.25" customHeight="1">
      <c r="A66" s="100"/>
      <c r="B66" s="61"/>
      <c r="C66" s="10"/>
      <c r="D66" s="91"/>
    </row>
    <row r="67" spans="1:9" s="18" customFormat="1" ht="17.25" customHeight="1">
      <c r="A67" s="102" t="s">
        <v>10</v>
      </c>
      <c r="B67" s="53"/>
      <c r="D67" s="107"/>
      <c r="I67" s="1"/>
    </row>
    <row r="68" spans="1:9" s="63" customFormat="1" ht="18" customHeight="1">
      <c r="A68" s="47" t="s">
        <v>6</v>
      </c>
      <c r="B68" s="10">
        <v>150</v>
      </c>
      <c r="C68" s="10">
        <v>28</v>
      </c>
      <c r="I68" s="1"/>
    </row>
    <row r="69" spans="1:3" ht="17.25" customHeight="1">
      <c r="A69" s="108" t="s">
        <v>79</v>
      </c>
      <c r="B69" s="16">
        <v>50</v>
      </c>
      <c r="C69" s="1">
        <v>142.9</v>
      </c>
    </row>
    <row r="70" spans="1:9" ht="17.25" customHeight="1">
      <c r="A70" s="101" t="s">
        <v>18</v>
      </c>
      <c r="B70" s="51">
        <f>SUM(B68:B69)</f>
        <v>200</v>
      </c>
      <c r="C70" s="45">
        <f>SUM(C68:C69)</f>
        <v>170.9</v>
      </c>
      <c r="D70" s="88"/>
      <c r="I70" s="62"/>
    </row>
    <row r="71" spans="1:4" ht="17.25" customHeight="1">
      <c r="A71" s="98"/>
      <c r="B71" s="49"/>
      <c r="D71" s="88"/>
    </row>
    <row r="72" spans="1:4" ht="17.25" customHeight="1">
      <c r="A72" s="101" t="s">
        <v>12</v>
      </c>
      <c r="B72" s="49"/>
      <c r="C72" s="11"/>
      <c r="D72" s="88"/>
    </row>
    <row r="73" spans="1:4" ht="17.25" customHeight="1">
      <c r="A73" s="98" t="s">
        <v>148</v>
      </c>
      <c r="B73" s="49">
        <v>130</v>
      </c>
      <c r="C73" s="1">
        <v>192.49</v>
      </c>
      <c r="D73" s="88"/>
    </row>
    <row r="74" spans="1:9" s="63" customFormat="1" ht="17.25" customHeight="1">
      <c r="A74" s="100" t="s">
        <v>78</v>
      </c>
      <c r="B74" s="53">
        <v>150</v>
      </c>
      <c r="C74" s="16">
        <v>40.35</v>
      </c>
      <c r="D74" s="91"/>
      <c r="I74" s="43"/>
    </row>
    <row r="75" spans="1:4" s="63" customFormat="1" ht="17.25" customHeight="1">
      <c r="A75" s="92" t="s">
        <v>144</v>
      </c>
      <c r="B75" s="10">
        <v>20</v>
      </c>
      <c r="C75" s="10">
        <v>47</v>
      </c>
      <c r="D75" s="91"/>
    </row>
    <row r="76" spans="1:3" s="62" customFormat="1" ht="17.25" customHeight="1">
      <c r="A76" s="60" t="s">
        <v>52</v>
      </c>
      <c r="B76" s="10">
        <v>100</v>
      </c>
      <c r="C76" s="10">
        <v>95</v>
      </c>
    </row>
    <row r="77" spans="1:9" ht="17.25" customHeight="1">
      <c r="A77" s="101" t="s">
        <v>18</v>
      </c>
      <c r="B77" s="51">
        <f>SUM(B73:B76)</f>
        <v>400</v>
      </c>
      <c r="C77" s="51">
        <f>SUM(C73:C76)</f>
        <v>374.84000000000003</v>
      </c>
      <c r="D77" s="88"/>
      <c r="I77" s="62"/>
    </row>
    <row r="78" spans="1:4" ht="17.25" customHeight="1">
      <c r="A78" s="101"/>
      <c r="B78" s="49"/>
      <c r="C78" s="17"/>
      <c r="D78" s="88"/>
    </row>
    <row r="79" spans="1:4" ht="17.25" customHeight="1">
      <c r="A79" s="103" t="s">
        <v>13</v>
      </c>
      <c r="B79" s="51"/>
      <c r="C79" s="17">
        <f>C50+C53+C65+C70+C77</f>
        <v>1477.46</v>
      </c>
      <c r="D79" s="88"/>
    </row>
    <row r="80" spans="1:4" ht="17.25" customHeight="1">
      <c r="A80" s="104" t="s">
        <v>149</v>
      </c>
      <c r="B80" s="42"/>
      <c r="D80" s="88"/>
    </row>
    <row r="81" spans="1:3" ht="17.25" customHeight="1">
      <c r="A81" s="2"/>
      <c r="C81" s="12"/>
    </row>
    <row r="82" spans="1:9" s="18" customFormat="1" ht="17.25" customHeight="1">
      <c r="A82" s="15" t="s">
        <v>37</v>
      </c>
      <c r="B82" s="53"/>
      <c r="C82" s="11"/>
      <c r="I82" s="1"/>
    </row>
    <row r="83" spans="1:9" ht="17.25" customHeight="1">
      <c r="A83" s="19" t="s">
        <v>14</v>
      </c>
      <c r="B83" s="49"/>
      <c r="C83" s="11"/>
      <c r="I83" s="18"/>
    </row>
    <row r="84" spans="1:3" ht="19.5" customHeight="1">
      <c r="A84" s="9" t="s">
        <v>82</v>
      </c>
      <c r="B84" s="49">
        <v>150</v>
      </c>
      <c r="C84" s="1">
        <v>99.3</v>
      </c>
    </row>
    <row r="85" spans="1:4" s="63" customFormat="1" ht="18.75" customHeight="1">
      <c r="A85" s="92" t="s">
        <v>109</v>
      </c>
      <c r="B85" s="16">
        <v>170</v>
      </c>
      <c r="C85" s="63">
        <v>91.52</v>
      </c>
      <c r="D85" s="91"/>
    </row>
    <row r="86" spans="1:9" ht="17.25" customHeight="1">
      <c r="A86" s="9" t="s">
        <v>130</v>
      </c>
      <c r="B86" s="49">
        <v>7</v>
      </c>
      <c r="C86" s="1">
        <v>26.6</v>
      </c>
      <c r="I86" s="63"/>
    </row>
    <row r="87" spans="1:3" ht="17.25" customHeight="1">
      <c r="A87" s="9" t="s">
        <v>131</v>
      </c>
      <c r="B87" s="50">
        <v>5</v>
      </c>
      <c r="C87" s="1">
        <v>33.1</v>
      </c>
    </row>
    <row r="88" spans="1:4" s="82" customFormat="1" ht="17.25" customHeight="1">
      <c r="A88" s="1" t="s">
        <v>157</v>
      </c>
      <c r="B88" s="81">
        <v>20</v>
      </c>
      <c r="C88" s="82">
        <v>47</v>
      </c>
      <c r="D88" s="83"/>
    </row>
    <row r="89" spans="1:9" ht="17.25" customHeight="1">
      <c r="A89" s="19" t="s">
        <v>18</v>
      </c>
      <c r="B89" s="51">
        <f>SUM(B84:B88)</f>
        <v>352</v>
      </c>
      <c r="C89" s="37">
        <f>SUM(C84:C88)</f>
        <v>297.52</v>
      </c>
      <c r="I89" s="63"/>
    </row>
    <row r="90" spans="1:3" ht="17.25" customHeight="1">
      <c r="A90" s="19"/>
      <c r="B90" s="51"/>
      <c r="C90" s="37"/>
    </row>
    <row r="91" spans="1:9" s="62" customFormat="1" ht="17.25" customHeight="1">
      <c r="A91" s="60" t="s">
        <v>152</v>
      </c>
      <c r="B91" s="61">
        <v>150</v>
      </c>
      <c r="C91" s="62">
        <v>68.25</v>
      </c>
      <c r="I91" s="63"/>
    </row>
    <row r="92" spans="1:9" s="35" customFormat="1" ht="17.25" customHeight="1">
      <c r="A92" s="34"/>
      <c r="B92" s="49"/>
      <c r="C92" s="10"/>
      <c r="D92" s="10"/>
      <c r="I92" s="1"/>
    </row>
    <row r="93" spans="1:9" ht="17.25" customHeight="1">
      <c r="A93" s="2" t="s">
        <v>15</v>
      </c>
      <c r="C93" s="7"/>
      <c r="I93" s="35"/>
    </row>
    <row r="94" spans="1:9" ht="18" customHeight="1">
      <c r="A94" s="9" t="s">
        <v>61</v>
      </c>
      <c r="B94" s="49">
        <v>150</v>
      </c>
      <c r="C94" s="1">
        <v>65.14</v>
      </c>
      <c r="I94" s="35"/>
    </row>
    <row r="95" spans="1:9" ht="19.5" customHeight="1">
      <c r="A95" s="9" t="s">
        <v>80</v>
      </c>
      <c r="B95" s="49">
        <v>60</v>
      </c>
      <c r="C95" s="1">
        <v>63.58</v>
      </c>
      <c r="I95" s="62"/>
    </row>
    <row r="96" spans="1:4" s="43" customFormat="1" ht="17.25" customHeight="1">
      <c r="A96" s="84" t="s">
        <v>76</v>
      </c>
      <c r="B96" s="81">
        <v>110</v>
      </c>
      <c r="C96" s="81">
        <v>100.65</v>
      </c>
      <c r="D96" s="114"/>
    </row>
    <row r="97" spans="1:9" s="63" customFormat="1" ht="17.25" customHeight="1">
      <c r="A97" s="47" t="s">
        <v>81</v>
      </c>
      <c r="B97" s="53">
        <v>150</v>
      </c>
      <c r="C97" s="16">
        <v>40.86</v>
      </c>
      <c r="I97" s="35"/>
    </row>
    <row r="98" spans="1:4" s="63" customFormat="1" ht="17.25" customHeight="1">
      <c r="A98" s="92" t="s">
        <v>144</v>
      </c>
      <c r="B98" s="10">
        <v>20</v>
      </c>
      <c r="C98" s="10">
        <v>47</v>
      </c>
      <c r="D98" s="91"/>
    </row>
    <row r="99" spans="1:4" s="63" customFormat="1" ht="17.25" customHeight="1">
      <c r="A99" s="92" t="s">
        <v>145</v>
      </c>
      <c r="B99" s="61">
        <v>20</v>
      </c>
      <c r="C99" s="16">
        <v>47</v>
      </c>
      <c r="D99" s="91"/>
    </row>
    <row r="100" spans="1:9" ht="17.25" customHeight="1">
      <c r="A100" s="6" t="s">
        <v>2</v>
      </c>
      <c r="B100" s="54">
        <f>SUM(B94:B99)</f>
        <v>510</v>
      </c>
      <c r="C100" s="54">
        <f>SUM(C94:C99)</f>
        <v>364.23</v>
      </c>
      <c r="I100" s="63"/>
    </row>
    <row r="101" spans="1:9" s="43" customFormat="1" ht="17.25" customHeight="1">
      <c r="A101" s="8"/>
      <c r="B101" s="49"/>
      <c r="I101" s="1"/>
    </row>
    <row r="102" spans="1:9" ht="17.25" customHeight="1">
      <c r="A102" s="2" t="s">
        <v>10</v>
      </c>
      <c r="C102" s="7"/>
      <c r="I102" s="35"/>
    </row>
    <row r="103" spans="1:3" s="63" customFormat="1" ht="17.25" customHeight="1">
      <c r="A103" s="47" t="s">
        <v>84</v>
      </c>
      <c r="B103" s="10">
        <v>180</v>
      </c>
      <c r="C103" s="10">
        <v>41</v>
      </c>
    </row>
    <row r="104" spans="1:9" s="63" customFormat="1" ht="17.25" customHeight="1">
      <c r="A104" s="47" t="s">
        <v>83</v>
      </c>
      <c r="B104" s="16">
        <v>30</v>
      </c>
      <c r="C104" s="63">
        <v>83.38</v>
      </c>
      <c r="I104" s="1"/>
    </row>
    <row r="105" spans="1:9" ht="17.25" customHeight="1">
      <c r="A105" s="19" t="s">
        <v>18</v>
      </c>
      <c r="B105" s="51">
        <f>SUM(B103:B104)</f>
        <v>210</v>
      </c>
      <c r="C105" s="37">
        <f>SUM(C103:C104)</f>
        <v>124.38</v>
      </c>
      <c r="I105" s="62"/>
    </row>
    <row r="106" spans="1:3" ht="17.25" customHeight="1">
      <c r="A106" s="9"/>
      <c r="B106" s="49"/>
      <c r="C106" s="16"/>
    </row>
    <row r="107" spans="1:3" ht="17.25" customHeight="1">
      <c r="A107" s="19" t="s">
        <v>12</v>
      </c>
      <c r="B107" s="49"/>
      <c r="C107" s="11"/>
    </row>
    <row r="108" spans="1:3" ht="17.25" customHeight="1">
      <c r="A108" s="9" t="s">
        <v>151</v>
      </c>
      <c r="B108" s="49">
        <v>150</v>
      </c>
      <c r="C108" s="16">
        <v>220.44</v>
      </c>
    </row>
    <row r="109" spans="1:9" s="43" customFormat="1" ht="17.25" customHeight="1">
      <c r="A109" s="8" t="s">
        <v>150</v>
      </c>
      <c r="B109" s="49">
        <v>170</v>
      </c>
      <c r="C109" s="43">
        <v>93.66</v>
      </c>
      <c r="I109" s="1"/>
    </row>
    <row r="110" spans="1:4" s="63" customFormat="1" ht="17.25" customHeight="1">
      <c r="A110" s="92" t="s">
        <v>144</v>
      </c>
      <c r="B110" s="10">
        <v>20</v>
      </c>
      <c r="C110" s="10">
        <v>47</v>
      </c>
      <c r="D110" s="91"/>
    </row>
    <row r="111" spans="1:4" s="63" customFormat="1" ht="17.25" customHeight="1">
      <c r="A111" s="92" t="s">
        <v>145</v>
      </c>
      <c r="B111" s="61">
        <v>20</v>
      </c>
      <c r="C111" s="16">
        <v>47</v>
      </c>
      <c r="D111" s="91"/>
    </row>
    <row r="112" spans="1:9" s="62" customFormat="1" ht="17.25" customHeight="1">
      <c r="A112" s="60" t="s">
        <v>50</v>
      </c>
      <c r="B112" s="61">
        <v>95</v>
      </c>
      <c r="C112" s="62">
        <v>41.8</v>
      </c>
      <c r="I112" s="63"/>
    </row>
    <row r="113" spans="1:9" ht="17.25" customHeight="1">
      <c r="A113" s="19" t="s">
        <v>18</v>
      </c>
      <c r="B113" s="51">
        <f>SUM(B108:B112)</f>
        <v>455</v>
      </c>
      <c r="C113" s="51">
        <f>SUM(C108:C112)</f>
        <v>449.90000000000003</v>
      </c>
      <c r="I113" s="62"/>
    </row>
    <row r="114" spans="1:3" ht="17.25" customHeight="1">
      <c r="A114" s="2" t="s">
        <v>13</v>
      </c>
      <c r="B114" s="51"/>
      <c r="C114" s="17">
        <f>C89+C91+C100+C105+C113</f>
        <v>1304.28</v>
      </c>
    </row>
    <row r="115" spans="1:2" ht="17.25" customHeight="1">
      <c r="A115" s="41" t="s">
        <v>149</v>
      </c>
      <c r="B115" s="42"/>
    </row>
    <row r="116" spans="1:3" ht="17.25" customHeight="1">
      <c r="A116" s="2"/>
      <c r="C116" s="12"/>
    </row>
    <row r="117" spans="1:3" ht="17.25" customHeight="1">
      <c r="A117" s="2" t="s">
        <v>36</v>
      </c>
      <c r="C117" s="7"/>
    </row>
    <row r="118" spans="1:3" s="63" customFormat="1" ht="17.25" customHeight="1">
      <c r="A118" s="47" t="s">
        <v>126</v>
      </c>
      <c r="B118" s="16">
        <v>150</v>
      </c>
      <c r="C118" s="16">
        <v>225.08</v>
      </c>
    </row>
    <row r="119" spans="1:3" ht="17.25" customHeight="1">
      <c r="A119" s="9" t="s">
        <v>108</v>
      </c>
      <c r="B119" s="10">
        <v>170</v>
      </c>
      <c r="C119" s="1">
        <v>78.87</v>
      </c>
    </row>
    <row r="120" spans="1:3" ht="17.25" customHeight="1">
      <c r="A120" s="9" t="s">
        <v>131</v>
      </c>
      <c r="B120" s="50">
        <v>5</v>
      </c>
      <c r="C120" s="1">
        <v>33.1</v>
      </c>
    </row>
    <row r="121" spans="1:4" s="82" customFormat="1" ht="17.25" customHeight="1">
      <c r="A121" s="1" t="s">
        <v>156</v>
      </c>
      <c r="B121" s="81">
        <v>25</v>
      </c>
      <c r="C121" s="82">
        <v>58.75</v>
      </c>
      <c r="D121" s="83"/>
    </row>
    <row r="122" spans="1:9" ht="17.25" customHeight="1">
      <c r="A122" s="19" t="s">
        <v>18</v>
      </c>
      <c r="B122" s="51">
        <f>SUM(B118:B121)</f>
        <v>350</v>
      </c>
      <c r="C122" s="51">
        <f>SUM(C118:C121)</f>
        <v>395.80000000000007</v>
      </c>
      <c r="I122" s="63"/>
    </row>
    <row r="123" spans="1:3" ht="17.25" customHeight="1">
      <c r="A123" s="19"/>
      <c r="B123" s="49"/>
      <c r="C123" s="37"/>
    </row>
    <row r="124" spans="1:3" ht="21" customHeight="1">
      <c r="A124" s="19" t="s">
        <v>21</v>
      </c>
      <c r="B124" s="49"/>
      <c r="C124" s="37"/>
    </row>
    <row r="125" spans="1:3" ht="17.25" customHeight="1">
      <c r="A125" s="9" t="s">
        <v>66</v>
      </c>
      <c r="B125" s="10">
        <v>150</v>
      </c>
      <c r="C125" s="1">
        <v>64.32</v>
      </c>
    </row>
    <row r="126" spans="1:9" ht="17.25" customHeight="1">
      <c r="A126" s="9"/>
      <c r="B126" s="51"/>
      <c r="C126" s="2"/>
      <c r="I126" s="2"/>
    </row>
    <row r="127" spans="1:3" ht="14.25" customHeight="1">
      <c r="A127" s="19" t="s">
        <v>16</v>
      </c>
      <c r="B127" s="49"/>
      <c r="C127" s="11"/>
    </row>
    <row r="128" spans="1:9" s="35" customFormat="1" ht="17.25" customHeight="1">
      <c r="A128" s="34" t="s">
        <v>91</v>
      </c>
      <c r="B128" s="49">
        <v>30</v>
      </c>
      <c r="C128" s="10">
        <v>28.44</v>
      </c>
      <c r="D128" s="10"/>
      <c r="I128" s="1"/>
    </row>
    <row r="129" spans="1:4" s="35" customFormat="1" ht="17.25" customHeight="1">
      <c r="A129" s="34" t="s">
        <v>143</v>
      </c>
      <c r="B129" s="49">
        <v>40</v>
      </c>
      <c r="C129" s="10">
        <v>8.2</v>
      </c>
      <c r="D129" s="10"/>
    </row>
    <row r="130" spans="1:9" s="63" customFormat="1" ht="17.25" customHeight="1">
      <c r="A130" s="47" t="s">
        <v>53</v>
      </c>
      <c r="B130" s="16">
        <v>150</v>
      </c>
      <c r="C130" s="63">
        <v>65.59</v>
      </c>
      <c r="I130" s="35"/>
    </row>
    <row r="131" spans="1:9" ht="18" customHeight="1">
      <c r="A131" s="9" t="s">
        <v>158</v>
      </c>
      <c r="B131" s="16">
        <v>60</v>
      </c>
      <c r="C131" s="1">
        <v>111.04</v>
      </c>
      <c r="I131" s="63"/>
    </row>
    <row r="132" spans="1:3" ht="17.25" customHeight="1">
      <c r="A132" s="9" t="s">
        <v>86</v>
      </c>
      <c r="B132" s="49">
        <v>25</v>
      </c>
      <c r="C132" s="1">
        <v>28.08</v>
      </c>
    </row>
    <row r="133" spans="1:3" ht="17.25" customHeight="1">
      <c r="A133" s="9" t="s">
        <v>87</v>
      </c>
      <c r="B133" s="49">
        <v>110</v>
      </c>
      <c r="C133" s="113" t="s">
        <v>196</v>
      </c>
    </row>
    <row r="134" spans="1:9" s="63" customFormat="1" ht="17.25" customHeight="1">
      <c r="A134" s="47" t="s">
        <v>121</v>
      </c>
      <c r="B134" s="16">
        <v>150</v>
      </c>
      <c r="C134" s="16">
        <v>34.73</v>
      </c>
      <c r="I134" s="1"/>
    </row>
    <row r="135" spans="1:4" s="63" customFormat="1" ht="17.25" customHeight="1">
      <c r="A135" s="92" t="s">
        <v>144</v>
      </c>
      <c r="B135" s="10">
        <v>20</v>
      </c>
      <c r="C135" s="10">
        <v>47</v>
      </c>
      <c r="D135" s="91"/>
    </row>
    <row r="136" spans="1:4" s="63" customFormat="1" ht="17.25" customHeight="1">
      <c r="A136" s="92" t="s">
        <v>145</v>
      </c>
      <c r="B136" s="61">
        <v>30</v>
      </c>
      <c r="C136" s="16">
        <v>70.5</v>
      </c>
      <c r="D136" s="91"/>
    </row>
    <row r="137" spans="1:9" ht="17.25" customHeight="1">
      <c r="A137" s="19" t="s">
        <v>18</v>
      </c>
      <c r="B137" s="51">
        <f>B128+B130+B131+B132+B133+B134+B135+B136</f>
        <v>575</v>
      </c>
      <c r="C137" s="51">
        <f>C128+C130+C131+C132+C134+C135+C136</f>
        <v>385.38</v>
      </c>
      <c r="I137" s="63"/>
    </row>
    <row r="138" spans="1:3" ht="17.25" customHeight="1">
      <c r="A138" s="9"/>
      <c r="B138" s="49"/>
      <c r="C138" s="11"/>
    </row>
    <row r="139" spans="1:3" ht="17.25" customHeight="1">
      <c r="A139" s="19" t="s">
        <v>10</v>
      </c>
      <c r="B139" s="49"/>
      <c r="C139" s="11"/>
    </row>
    <row r="140" spans="1:3" ht="17.25" customHeight="1">
      <c r="A140" s="9" t="s">
        <v>153</v>
      </c>
      <c r="B140" s="49">
        <v>150</v>
      </c>
      <c r="C140" s="1">
        <v>71.55</v>
      </c>
    </row>
    <row r="141" spans="1:3" ht="17.25" customHeight="1">
      <c r="A141" s="9" t="s">
        <v>135</v>
      </c>
      <c r="B141" s="49">
        <v>50</v>
      </c>
      <c r="C141" s="1">
        <v>109.65</v>
      </c>
    </row>
    <row r="142" spans="1:9" ht="17.25" customHeight="1">
      <c r="A142" s="19" t="s">
        <v>18</v>
      </c>
      <c r="B142" s="51">
        <f>SUM(B140:B141)</f>
        <v>200</v>
      </c>
      <c r="C142" s="51">
        <f>SUM(C140:C141)</f>
        <v>181.2</v>
      </c>
      <c r="I142" s="62"/>
    </row>
    <row r="143" spans="1:3" ht="17.25" customHeight="1">
      <c r="A143" s="2"/>
      <c r="C143" s="7"/>
    </row>
    <row r="144" spans="1:3" ht="17.25" customHeight="1">
      <c r="A144" s="2" t="s">
        <v>12</v>
      </c>
      <c r="C144" s="11"/>
    </row>
    <row r="145" spans="1:4" s="82" customFormat="1" ht="17.25" customHeight="1">
      <c r="A145" s="90" t="s">
        <v>154</v>
      </c>
      <c r="B145" s="81">
        <v>150</v>
      </c>
      <c r="C145" s="82">
        <v>170.64</v>
      </c>
      <c r="D145" s="83"/>
    </row>
    <row r="146" spans="1:3" s="62" customFormat="1" ht="17.25" customHeight="1">
      <c r="A146" s="60" t="s">
        <v>52</v>
      </c>
      <c r="B146" s="10">
        <v>95</v>
      </c>
      <c r="C146" s="10">
        <v>90.25</v>
      </c>
    </row>
    <row r="147" spans="1:3" s="63" customFormat="1" ht="18" customHeight="1">
      <c r="A147" s="47" t="s">
        <v>6</v>
      </c>
      <c r="B147" s="61">
        <v>150</v>
      </c>
      <c r="C147" s="16">
        <v>28</v>
      </c>
    </row>
    <row r="148" spans="1:4" s="63" customFormat="1" ht="17.25" customHeight="1">
      <c r="A148" s="92" t="s">
        <v>144</v>
      </c>
      <c r="B148" s="10">
        <v>20</v>
      </c>
      <c r="C148" s="10">
        <v>47</v>
      </c>
      <c r="D148" s="91"/>
    </row>
    <row r="149" spans="1:9" s="2" customFormat="1" ht="17.25" customHeight="1">
      <c r="A149" s="19" t="s">
        <v>18</v>
      </c>
      <c r="B149" s="51">
        <f>SUM(B145:B148)</f>
        <v>415</v>
      </c>
      <c r="C149" s="51">
        <f>SUM(C145:C148)</f>
        <v>335.89</v>
      </c>
      <c r="I149" s="62"/>
    </row>
    <row r="150" spans="3:9" ht="17.25" customHeight="1">
      <c r="C150" s="7"/>
      <c r="I150" s="2"/>
    </row>
    <row r="151" spans="1:3" ht="17.25" customHeight="1">
      <c r="A151" s="19"/>
      <c r="B151" s="51"/>
      <c r="C151" s="17">
        <f>C122+C125+C137+C142+C149</f>
        <v>1362.5900000000001</v>
      </c>
    </row>
    <row r="152" spans="1:2" ht="17.25" customHeight="1">
      <c r="A152" s="41" t="s">
        <v>149</v>
      </c>
      <c r="B152" s="42"/>
    </row>
    <row r="153" spans="1:9" s="63" customFormat="1" ht="17.25" customHeight="1">
      <c r="A153" s="47"/>
      <c r="B153" s="49"/>
      <c r="C153" s="62"/>
      <c r="I153" s="1"/>
    </row>
    <row r="154" spans="1:9" ht="17.25" customHeight="1">
      <c r="A154" s="2" t="s">
        <v>35</v>
      </c>
      <c r="C154" s="14"/>
      <c r="I154" s="63"/>
    </row>
    <row r="155" spans="1:3" ht="17.25" customHeight="1">
      <c r="A155" s="19" t="s">
        <v>14</v>
      </c>
      <c r="B155" s="49"/>
      <c r="C155" s="11"/>
    </row>
    <row r="156" spans="1:3" ht="19.5" customHeight="1">
      <c r="A156" s="9" t="s">
        <v>192</v>
      </c>
      <c r="B156" s="49">
        <v>150</v>
      </c>
      <c r="C156" s="1">
        <v>110.1</v>
      </c>
    </row>
    <row r="157" spans="1:3" s="63" customFormat="1" ht="17.25" customHeight="1">
      <c r="A157" s="92" t="s">
        <v>110</v>
      </c>
      <c r="B157" s="16">
        <v>170</v>
      </c>
      <c r="C157" s="63">
        <v>84.69</v>
      </c>
    </row>
    <row r="158" spans="1:9" ht="17.25" customHeight="1">
      <c r="A158" s="9" t="s">
        <v>130</v>
      </c>
      <c r="B158" s="49">
        <v>7</v>
      </c>
      <c r="C158" s="1">
        <v>26.6</v>
      </c>
      <c r="I158" s="63"/>
    </row>
    <row r="159" spans="1:3" ht="17.25" customHeight="1">
      <c r="A159" s="9" t="s">
        <v>131</v>
      </c>
      <c r="B159" s="50">
        <v>5</v>
      </c>
      <c r="C159" s="1">
        <v>33.1</v>
      </c>
    </row>
    <row r="160" spans="1:4" s="82" customFormat="1" ht="17.25" customHeight="1">
      <c r="A160" s="1" t="s">
        <v>156</v>
      </c>
      <c r="B160" s="81">
        <v>25</v>
      </c>
      <c r="C160" s="82">
        <v>58.75</v>
      </c>
      <c r="D160" s="83"/>
    </row>
    <row r="161" spans="1:9" s="35" customFormat="1" ht="17.25" customHeight="1">
      <c r="A161" s="39" t="s">
        <v>18</v>
      </c>
      <c r="B161" s="51">
        <f>SUM(B156:B160)</f>
        <v>357</v>
      </c>
      <c r="C161" s="37">
        <f>SUM(C156:C160)</f>
        <v>313.24</v>
      </c>
      <c r="I161" s="63"/>
    </row>
    <row r="162" spans="1:2" ht="19.5" customHeight="1">
      <c r="A162" s="9"/>
      <c r="B162" s="49"/>
    </row>
    <row r="163" spans="1:3" s="35" customFormat="1" ht="17.25" customHeight="1">
      <c r="A163" s="39" t="s">
        <v>21</v>
      </c>
      <c r="B163" s="49"/>
      <c r="C163" s="37"/>
    </row>
    <row r="164" spans="1:9" s="62" customFormat="1" ht="17.25" customHeight="1">
      <c r="A164" s="60" t="s">
        <v>50</v>
      </c>
      <c r="B164" s="61">
        <v>100</v>
      </c>
      <c r="C164" s="62">
        <v>44</v>
      </c>
      <c r="I164" s="63"/>
    </row>
    <row r="165" spans="1:9" s="35" customFormat="1" ht="17.25" customHeight="1">
      <c r="A165" s="34"/>
      <c r="B165" s="16"/>
      <c r="C165" s="10"/>
      <c r="D165" s="10"/>
      <c r="E165" s="10"/>
      <c r="I165" s="1"/>
    </row>
    <row r="166" spans="1:3" ht="17.25" customHeight="1">
      <c r="A166" s="19" t="s">
        <v>15</v>
      </c>
      <c r="B166" s="49"/>
      <c r="C166" s="11"/>
    </row>
    <row r="167" spans="1:9" s="63" customFormat="1" ht="17.25" customHeight="1">
      <c r="A167" s="63" t="s">
        <v>114</v>
      </c>
      <c r="B167" s="68">
        <v>30</v>
      </c>
      <c r="C167" s="70">
        <v>32.89</v>
      </c>
      <c r="I167" s="1"/>
    </row>
    <row r="168" spans="1:4" s="35" customFormat="1" ht="17.25" customHeight="1">
      <c r="A168" s="34" t="s">
        <v>143</v>
      </c>
      <c r="B168" s="49">
        <v>30</v>
      </c>
      <c r="C168" s="10">
        <v>8.2</v>
      </c>
      <c r="D168" s="10"/>
    </row>
    <row r="169" spans="1:9" s="63" customFormat="1" ht="17.25" customHeight="1">
      <c r="A169" s="47" t="s">
        <v>179</v>
      </c>
      <c r="B169" s="16">
        <v>150</v>
      </c>
      <c r="C169" s="25">
        <v>73.9</v>
      </c>
      <c r="I169" s="35"/>
    </row>
    <row r="170" spans="1:3" ht="17.25" customHeight="1">
      <c r="A170" s="9" t="s">
        <v>90</v>
      </c>
      <c r="B170" s="49">
        <v>60</v>
      </c>
      <c r="C170" s="1">
        <v>129.86</v>
      </c>
    </row>
    <row r="171" spans="1:3" s="63" customFormat="1" ht="18" customHeight="1">
      <c r="A171" s="9" t="s">
        <v>175</v>
      </c>
      <c r="B171" s="61">
        <v>20</v>
      </c>
      <c r="C171" s="16">
        <v>14.97</v>
      </c>
    </row>
    <row r="172" spans="1:3" s="63" customFormat="1" ht="17.25" customHeight="1">
      <c r="A172" s="47" t="s">
        <v>70</v>
      </c>
      <c r="B172" s="79">
        <v>110</v>
      </c>
      <c r="C172" s="10">
        <v>123.53</v>
      </c>
    </row>
    <row r="173" spans="1:9" s="63" customFormat="1" ht="17.25" customHeight="1">
      <c r="A173" s="47" t="s">
        <v>88</v>
      </c>
      <c r="B173" s="16">
        <v>150</v>
      </c>
      <c r="C173" s="16">
        <v>47.65</v>
      </c>
      <c r="I173" s="1"/>
    </row>
    <row r="174" spans="1:4" s="63" customFormat="1" ht="17.25" customHeight="1">
      <c r="A174" s="92" t="s">
        <v>144</v>
      </c>
      <c r="B174" s="10">
        <v>20</v>
      </c>
      <c r="C174" s="10">
        <v>47</v>
      </c>
      <c r="D174" s="91"/>
    </row>
    <row r="175" spans="1:4" s="63" customFormat="1" ht="17.25" customHeight="1">
      <c r="A175" s="92" t="s">
        <v>145</v>
      </c>
      <c r="B175" s="10">
        <v>20</v>
      </c>
      <c r="C175" s="10">
        <v>47</v>
      </c>
      <c r="D175" s="91"/>
    </row>
    <row r="176" spans="1:9" ht="17.25" customHeight="1">
      <c r="A176" s="19" t="s">
        <v>18</v>
      </c>
      <c r="B176" s="64">
        <f>B167+B169+B170+B171+B172+B173+B174+B175</f>
        <v>560</v>
      </c>
      <c r="C176" s="64">
        <f>C167+C169+C170+C171+C172+C173+C174+C175</f>
        <v>516.8</v>
      </c>
      <c r="I176" s="63"/>
    </row>
    <row r="177" spans="1:2" ht="17.25" customHeight="1">
      <c r="A177" s="9"/>
      <c r="B177" s="49"/>
    </row>
    <row r="178" spans="1:3" ht="17.25" customHeight="1">
      <c r="A178" s="2" t="s">
        <v>10</v>
      </c>
      <c r="C178" s="7"/>
    </row>
    <row r="179" spans="1:3" s="63" customFormat="1" ht="18" customHeight="1">
      <c r="A179" s="47" t="s">
        <v>64</v>
      </c>
      <c r="B179" s="61">
        <v>150</v>
      </c>
      <c r="C179" s="16">
        <v>32</v>
      </c>
    </row>
    <row r="180" spans="1:3" ht="17.25" customHeight="1">
      <c r="A180" s="9" t="s">
        <v>79</v>
      </c>
      <c r="B180" s="49">
        <v>50</v>
      </c>
      <c r="C180" s="1">
        <v>142.9</v>
      </c>
    </row>
    <row r="181" spans="1:9" ht="17.25" customHeight="1">
      <c r="A181" s="19" t="s">
        <v>18</v>
      </c>
      <c r="B181" s="51">
        <f>SUM(B179:B180)</f>
        <v>200</v>
      </c>
      <c r="C181" s="37">
        <f>SUM(C179:C180)</f>
        <v>174.9</v>
      </c>
      <c r="I181" s="62"/>
    </row>
    <row r="182" spans="1:9" s="35" customFormat="1" ht="17.25" customHeight="1">
      <c r="A182" s="34"/>
      <c r="B182" s="10"/>
      <c r="C182" s="10"/>
      <c r="D182" s="10"/>
      <c r="E182" s="10"/>
      <c r="F182" s="10"/>
      <c r="I182" s="1"/>
    </row>
    <row r="183" spans="1:9" ht="17.25" customHeight="1">
      <c r="A183" s="2" t="s">
        <v>12</v>
      </c>
      <c r="B183" s="4"/>
      <c r="C183" s="5"/>
      <c r="I183" s="35"/>
    </row>
    <row r="184" spans="1:9" s="63" customFormat="1" ht="29.25" customHeight="1">
      <c r="A184" s="72" t="s">
        <v>95</v>
      </c>
      <c r="B184" s="68">
        <v>40</v>
      </c>
      <c r="C184" s="70">
        <v>44.49</v>
      </c>
      <c r="I184" s="1"/>
    </row>
    <row r="185" spans="1:4" s="35" customFormat="1" ht="17.25" customHeight="1">
      <c r="A185" s="34" t="s">
        <v>143</v>
      </c>
      <c r="B185" s="49">
        <v>40</v>
      </c>
      <c r="C185" s="10">
        <v>8.2</v>
      </c>
      <c r="D185" s="10"/>
    </row>
    <row r="186" spans="1:9" ht="17.25" customHeight="1">
      <c r="A186" s="9" t="s">
        <v>173</v>
      </c>
      <c r="B186" s="49">
        <v>135</v>
      </c>
      <c r="C186" s="1">
        <v>175.95</v>
      </c>
      <c r="I186" s="35"/>
    </row>
    <row r="187" spans="1:9" s="63" customFormat="1" ht="17.25" customHeight="1">
      <c r="A187" s="47" t="s">
        <v>99</v>
      </c>
      <c r="B187" s="53">
        <v>180</v>
      </c>
      <c r="C187" s="16">
        <v>52.24</v>
      </c>
      <c r="I187" s="35"/>
    </row>
    <row r="188" spans="1:4" s="63" customFormat="1" ht="17.25" customHeight="1">
      <c r="A188" s="92" t="s">
        <v>144</v>
      </c>
      <c r="B188" s="10">
        <v>20</v>
      </c>
      <c r="C188" s="10">
        <v>47</v>
      </c>
      <c r="D188" s="91"/>
    </row>
    <row r="189" spans="1:4" s="63" customFormat="1" ht="17.25" customHeight="1">
      <c r="A189" s="47" t="s">
        <v>145</v>
      </c>
      <c r="B189" s="61">
        <v>30</v>
      </c>
      <c r="C189" s="16">
        <v>70.5</v>
      </c>
      <c r="D189" s="91"/>
    </row>
    <row r="190" spans="1:9" ht="17.25" customHeight="1">
      <c r="A190" s="19" t="s">
        <v>18</v>
      </c>
      <c r="B190" s="51">
        <f>B184+B186+B187+B188+B189</f>
        <v>405</v>
      </c>
      <c r="C190" s="51">
        <f>C184+C186+C187+C188+C189</f>
        <v>390.18</v>
      </c>
      <c r="I190" s="63"/>
    </row>
    <row r="191" spans="1:2" ht="17.25" customHeight="1">
      <c r="A191" s="9"/>
      <c r="B191" s="49"/>
    </row>
    <row r="192" spans="1:3" ht="19.5" customHeight="1">
      <c r="A192" s="19"/>
      <c r="B192" s="51"/>
      <c r="C192" s="17">
        <f>C161+C164+C176+C181+C190</f>
        <v>1439.1200000000001</v>
      </c>
    </row>
    <row r="193" spans="1:3" ht="17.25" customHeight="1" hidden="1">
      <c r="A193" s="2" t="s">
        <v>8</v>
      </c>
      <c r="C193" s="7"/>
    </row>
    <row r="194" spans="1:3" ht="17.25" customHeight="1" hidden="1">
      <c r="A194" s="2"/>
      <c r="C194" s="7"/>
    </row>
    <row r="195" spans="1:2" ht="17.25" customHeight="1">
      <c r="A195" s="41" t="s">
        <v>149</v>
      </c>
      <c r="B195" s="77"/>
    </row>
    <row r="196" spans="1:3" ht="18" customHeight="1">
      <c r="A196" s="6"/>
      <c r="B196" s="52"/>
      <c r="C196" s="14"/>
    </row>
    <row r="197" spans="1:3" ht="18" customHeight="1">
      <c r="A197" s="6" t="s">
        <v>40</v>
      </c>
      <c r="B197" s="52"/>
      <c r="C197" s="14"/>
    </row>
    <row r="198" spans="1:3" ht="18" customHeight="1">
      <c r="A198" s="6" t="s">
        <v>14</v>
      </c>
      <c r="B198" s="52"/>
      <c r="C198" s="14"/>
    </row>
    <row r="199" spans="1:9" s="63" customFormat="1" ht="20.25" customHeight="1">
      <c r="A199" s="47" t="s">
        <v>118</v>
      </c>
      <c r="B199" s="16">
        <v>150</v>
      </c>
      <c r="C199" s="63">
        <v>129.7</v>
      </c>
      <c r="I199" s="1"/>
    </row>
    <row r="200" spans="1:9" s="63" customFormat="1" ht="18" customHeight="1">
      <c r="A200" s="47" t="s">
        <v>6</v>
      </c>
      <c r="B200" s="10">
        <v>170</v>
      </c>
      <c r="C200" s="10">
        <v>37.6</v>
      </c>
      <c r="I200" s="1"/>
    </row>
    <row r="201" spans="1:9" ht="17.25" customHeight="1">
      <c r="A201" s="9" t="s">
        <v>130</v>
      </c>
      <c r="B201" s="49">
        <v>7</v>
      </c>
      <c r="C201" s="1">
        <v>26.6</v>
      </c>
      <c r="I201" s="63"/>
    </row>
    <row r="202" spans="1:3" ht="17.25" customHeight="1">
      <c r="A202" s="9" t="s">
        <v>131</v>
      </c>
      <c r="B202" s="50">
        <v>5</v>
      </c>
      <c r="C202" s="1">
        <v>33.1</v>
      </c>
    </row>
    <row r="203" spans="1:4" s="82" customFormat="1" ht="17.25" customHeight="1">
      <c r="A203" s="1" t="s">
        <v>155</v>
      </c>
      <c r="B203" s="81">
        <v>25</v>
      </c>
      <c r="C203" s="82">
        <v>58.75</v>
      </c>
      <c r="D203" s="83"/>
    </row>
    <row r="204" spans="1:9" s="2" customFormat="1" ht="18" customHeight="1">
      <c r="A204" s="19" t="s">
        <v>18</v>
      </c>
      <c r="B204" s="51">
        <f>SUM(B199:B203)</f>
        <v>357</v>
      </c>
      <c r="C204" s="37">
        <f>SUM(C199:C203)</f>
        <v>285.75</v>
      </c>
      <c r="I204" s="63"/>
    </row>
    <row r="205" spans="1:3" s="2" customFormat="1" ht="17.25" customHeight="1">
      <c r="A205" s="19"/>
      <c r="B205" s="51"/>
      <c r="C205" s="37"/>
    </row>
    <row r="206" spans="1:9" ht="17.25" customHeight="1">
      <c r="A206" s="19" t="s">
        <v>21</v>
      </c>
      <c r="B206" s="49"/>
      <c r="C206" s="17"/>
      <c r="I206" s="2"/>
    </row>
    <row r="207" spans="1:9" s="62" customFormat="1" ht="17.25" customHeight="1">
      <c r="A207" s="60" t="s">
        <v>52</v>
      </c>
      <c r="B207" s="61">
        <v>100</v>
      </c>
      <c r="C207" s="62">
        <v>90.25</v>
      </c>
      <c r="I207" s="63"/>
    </row>
    <row r="208" spans="1:9" s="63" customFormat="1" ht="17.25" customHeight="1">
      <c r="A208" s="47"/>
      <c r="B208" s="49"/>
      <c r="I208" s="1"/>
    </row>
    <row r="209" spans="1:9" ht="17.25" customHeight="1">
      <c r="A209" s="2" t="s">
        <v>15</v>
      </c>
      <c r="C209" s="7"/>
      <c r="I209" s="63"/>
    </row>
    <row r="210" spans="1:9" s="63" customFormat="1" ht="17.25" customHeight="1">
      <c r="A210" s="63" t="s">
        <v>138</v>
      </c>
      <c r="B210" s="63">
        <v>30</v>
      </c>
      <c r="C210" s="71">
        <v>28.17</v>
      </c>
      <c r="I210" s="1"/>
    </row>
    <row r="211" spans="1:9" s="35" customFormat="1" ht="17.25" customHeight="1">
      <c r="A211" s="34" t="s">
        <v>143</v>
      </c>
      <c r="B211" s="49">
        <v>30</v>
      </c>
      <c r="C211" s="10">
        <v>8.2</v>
      </c>
      <c r="D211" s="10"/>
      <c r="I211" s="63"/>
    </row>
    <row r="212" spans="1:9" s="63" customFormat="1" ht="17.25" customHeight="1">
      <c r="A212" s="47" t="s">
        <v>92</v>
      </c>
      <c r="B212" s="16">
        <v>150</v>
      </c>
      <c r="C212" s="25">
        <v>82.89</v>
      </c>
      <c r="I212" s="35"/>
    </row>
    <row r="213" spans="1:62" s="63" customFormat="1" ht="17.25" customHeight="1">
      <c r="A213" s="47" t="s">
        <v>124</v>
      </c>
      <c r="B213" s="49">
        <v>60</v>
      </c>
      <c r="C213" s="115" t="s">
        <v>198</v>
      </c>
      <c r="I213" s="1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</row>
    <row r="214" spans="1:3" s="63" customFormat="1" ht="18.75" customHeight="1">
      <c r="A214" s="47" t="s">
        <v>160</v>
      </c>
      <c r="B214" s="49">
        <v>25</v>
      </c>
      <c r="C214" s="63">
        <v>28.08</v>
      </c>
    </row>
    <row r="215" spans="1:3" s="63" customFormat="1" ht="17.25" customHeight="1">
      <c r="A215" s="47" t="s">
        <v>93</v>
      </c>
      <c r="B215" s="10">
        <v>110</v>
      </c>
      <c r="C215" s="63">
        <v>107.18</v>
      </c>
    </row>
    <row r="216" spans="1:29" ht="17.25" customHeight="1">
      <c r="A216" s="9" t="s">
        <v>146</v>
      </c>
      <c r="B216" s="10">
        <v>150</v>
      </c>
      <c r="C216" s="16">
        <v>50.94</v>
      </c>
      <c r="AC216" s="1">
        <f>Z216+AA216+AB216</f>
        <v>0</v>
      </c>
    </row>
    <row r="217" spans="1:4" s="63" customFormat="1" ht="17.25" customHeight="1">
      <c r="A217" s="92" t="s">
        <v>144</v>
      </c>
      <c r="B217" s="10">
        <v>20</v>
      </c>
      <c r="C217" s="10">
        <v>47</v>
      </c>
      <c r="D217" s="91"/>
    </row>
    <row r="218" spans="1:4" s="63" customFormat="1" ht="17.25" customHeight="1">
      <c r="A218" s="92" t="s">
        <v>145</v>
      </c>
      <c r="B218" s="61">
        <v>30</v>
      </c>
      <c r="C218" s="16">
        <v>70.5</v>
      </c>
      <c r="D218" s="91"/>
    </row>
    <row r="219" spans="1:9" ht="17.25" customHeight="1">
      <c r="A219" s="6" t="s">
        <v>18</v>
      </c>
      <c r="B219" s="54">
        <f>B210+B212+B213+B214+B215+B216+B217+B218</f>
        <v>575</v>
      </c>
      <c r="C219" s="54">
        <f>C210+C212+C213+C214+C215+C216+C217+C218</f>
        <v>518.76</v>
      </c>
      <c r="I219" s="63"/>
    </row>
    <row r="220" spans="1:3" ht="17.25" customHeight="1">
      <c r="A220" s="6"/>
      <c r="B220" s="52"/>
      <c r="C220" s="13"/>
    </row>
    <row r="221" spans="1:3" ht="17.25" customHeight="1">
      <c r="A221" s="6" t="s">
        <v>10</v>
      </c>
      <c r="B221" s="52"/>
      <c r="C221" s="14"/>
    </row>
    <row r="222" spans="1:3" ht="17.25" customHeight="1">
      <c r="A222" s="9" t="s">
        <v>159</v>
      </c>
      <c r="B222" s="49">
        <v>170</v>
      </c>
      <c r="C222" s="1">
        <v>85</v>
      </c>
    </row>
    <row r="223" spans="1:9" s="63" customFormat="1" ht="17.25" customHeight="1">
      <c r="A223" s="47" t="s">
        <v>71</v>
      </c>
      <c r="B223" s="10">
        <v>30</v>
      </c>
      <c r="C223" s="10">
        <v>81.38</v>
      </c>
      <c r="I223" s="1"/>
    </row>
    <row r="224" spans="1:9" ht="17.25" customHeight="1">
      <c r="A224" s="19" t="s">
        <v>18</v>
      </c>
      <c r="B224" s="51">
        <f>SUM(B222:B223)</f>
        <v>200</v>
      </c>
      <c r="C224" s="51">
        <f>SUM(C222:C223)</f>
        <v>166.38</v>
      </c>
      <c r="D224" s="37"/>
      <c r="E224" s="37"/>
      <c r="F224" s="37"/>
      <c r="I224" s="62"/>
    </row>
    <row r="225" spans="1:6" ht="17.25" customHeight="1">
      <c r="A225" s="19"/>
      <c r="B225" s="49"/>
      <c r="C225" s="37"/>
      <c r="D225" s="37"/>
      <c r="E225" s="37"/>
      <c r="F225" s="37"/>
    </row>
    <row r="226" spans="1:2" ht="17.25" customHeight="1">
      <c r="A226" s="19" t="s">
        <v>12</v>
      </c>
      <c r="B226" s="49"/>
    </row>
    <row r="227" spans="1:9" ht="17.25" customHeight="1">
      <c r="A227" s="9" t="s">
        <v>94</v>
      </c>
      <c r="B227" s="49">
        <v>60</v>
      </c>
      <c r="C227" s="1">
        <v>56.3</v>
      </c>
      <c r="I227" s="35"/>
    </row>
    <row r="228" spans="1:3" s="63" customFormat="1" ht="17.25" customHeight="1">
      <c r="A228" s="47" t="s">
        <v>73</v>
      </c>
      <c r="B228" s="61">
        <v>110</v>
      </c>
      <c r="C228" s="16">
        <v>92.84</v>
      </c>
    </row>
    <row r="229" spans="1:3" ht="17.25" customHeight="1">
      <c r="A229" s="9" t="s">
        <v>108</v>
      </c>
      <c r="B229" s="10">
        <v>180</v>
      </c>
      <c r="C229" s="1">
        <v>78.87</v>
      </c>
    </row>
    <row r="230" spans="1:4" s="63" customFormat="1" ht="17.25" customHeight="1">
      <c r="A230" s="92" t="s">
        <v>144</v>
      </c>
      <c r="B230" s="10">
        <v>20</v>
      </c>
      <c r="C230" s="10">
        <v>47</v>
      </c>
      <c r="D230" s="91"/>
    </row>
    <row r="231" spans="1:4" s="63" customFormat="1" ht="17.25" customHeight="1">
      <c r="A231" s="92" t="s">
        <v>145</v>
      </c>
      <c r="B231" s="61">
        <v>20</v>
      </c>
      <c r="C231" s="16">
        <v>47</v>
      </c>
      <c r="D231" s="91"/>
    </row>
    <row r="232" spans="1:9" ht="17.25" customHeight="1">
      <c r="A232" s="19" t="s">
        <v>18</v>
      </c>
      <c r="B232" s="51">
        <f>SUM(B227:B231)</f>
        <v>390</v>
      </c>
      <c r="C232" s="51">
        <f>SUM(C227:C231)</f>
        <v>322.01</v>
      </c>
      <c r="D232" s="51"/>
      <c r="I232" s="63"/>
    </row>
    <row r="233" spans="1:3" ht="17.25" customHeight="1">
      <c r="A233" s="19"/>
      <c r="B233" s="49"/>
      <c r="C233" s="17"/>
    </row>
    <row r="234" spans="1:3" ht="21" customHeight="1">
      <c r="A234" s="19"/>
      <c r="B234" s="51"/>
      <c r="C234" s="17">
        <f>C204+C207+C219+C224+C232</f>
        <v>1383.1499999999999</v>
      </c>
    </row>
    <row r="235" spans="1:2" ht="17.25" customHeight="1">
      <c r="A235" s="41" t="s">
        <v>149</v>
      </c>
      <c r="B235" s="77"/>
    </row>
    <row r="236" spans="1:3" ht="17.25" customHeight="1">
      <c r="A236" s="6"/>
      <c r="B236" s="52"/>
      <c r="C236" s="13"/>
    </row>
    <row r="237" spans="1:3" ht="17.25" customHeight="1">
      <c r="A237" s="2" t="s">
        <v>41</v>
      </c>
      <c r="C237" s="7"/>
    </row>
    <row r="238" spans="1:3" ht="17.25" customHeight="1">
      <c r="A238" s="2" t="s">
        <v>14</v>
      </c>
      <c r="C238" s="7"/>
    </row>
    <row r="239" spans="1:3" ht="19.5" customHeight="1">
      <c r="A239" s="9" t="s">
        <v>140</v>
      </c>
      <c r="B239" s="49">
        <v>150</v>
      </c>
      <c r="C239" s="1">
        <v>148.78</v>
      </c>
    </row>
    <row r="240" spans="1:3" s="63" customFormat="1" ht="17.25" customHeight="1">
      <c r="A240" s="92" t="s">
        <v>110</v>
      </c>
      <c r="B240" s="16">
        <v>170</v>
      </c>
      <c r="C240" s="63">
        <v>84.69</v>
      </c>
    </row>
    <row r="241" spans="1:3" ht="17.25" customHeight="1">
      <c r="A241" s="9" t="s">
        <v>131</v>
      </c>
      <c r="B241" s="50">
        <v>5</v>
      </c>
      <c r="C241" s="1">
        <v>33.1</v>
      </c>
    </row>
    <row r="242" spans="1:4" s="82" customFormat="1" ht="17.25" customHeight="1">
      <c r="A242" s="1" t="s">
        <v>156</v>
      </c>
      <c r="B242" s="81">
        <v>25</v>
      </c>
      <c r="C242" s="82">
        <v>58.75</v>
      </c>
      <c r="D242" s="83"/>
    </row>
    <row r="243" spans="1:9" s="35" customFormat="1" ht="17.25" customHeight="1">
      <c r="A243" s="39" t="s">
        <v>18</v>
      </c>
      <c r="B243" s="51">
        <f>SUM(B239:B242)</f>
        <v>350</v>
      </c>
      <c r="C243" s="37">
        <f>SUM(C239:C242)</f>
        <v>325.32</v>
      </c>
      <c r="I243" s="63"/>
    </row>
    <row r="244" spans="1:9" s="63" customFormat="1" ht="19.5" customHeight="1">
      <c r="A244" s="72"/>
      <c r="B244" s="68"/>
      <c r="C244" s="70"/>
      <c r="I244" s="1"/>
    </row>
    <row r="245" spans="1:9" s="35" customFormat="1" ht="17.25" customHeight="1">
      <c r="A245" s="39" t="s">
        <v>21</v>
      </c>
      <c r="B245" s="49"/>
      <c r="C245" s="37"/>
      <c r="I245" s="1"/>
    </row>
    <row r="246" spans="1:9" s="62" customFormat="1" ht="17.25" customHeight="1">
      <c r="A246" s="60" t="s">
        <v>152</v>
      </c>
      <c r="B246" s="61">
        <v>150</v>
      </c>
      <c r="C246" s="62">
        <v>68.25</v>
      </c>
      <c r="I246" s="63"/>
    </row>
    <row r="247" spans="1:3" ht="17.25" customHeight="1">
      <c r="A247" s="9"/>
      <c r="B247" s="49"/>
      <c r="C247" s="2"/>
    </row>
    <row r="248" spans="1:3" ht="17.25" customHeight="1">
      <c r="A248" s="2" t="s">
        <v>15</v>
      </c>
      <c r="C248" s="7"/>
    </row>
    <row r="249" spans="1:3" s="63" customFormat="1" ht="17.25" customHeight="1">
      <c r="A249" s="47" t="s">
        <v>161</v>
      </c>
      <c r="B249" s="10">
        <v>150</v>
      </c>
      <c r="C249" s="63">
        <v>87.01</v>
      </c>
    </row>
    <row r="250" spans="1:3" ht="18" customHeight="1">
      <c r="A250" s="9" t="s">
        <v>96</v>
      </c>
      <c r="B250" s="16">
        <v>60</v>
      </c>
      <c r="C250" s="43">
        <v>117</v>
      </c>
    </row>
    <row r="251" spans="1:9" s="35" customFormat="1" ht="17.25" customHeight="1">
      <c r="A251" s="34" t="s">
        <v>191</v>
      </c>
      <c r="B251" s="49">
        <v>110</v>
      </c>
      <c r="C251" s="10">
        <v>94.49</v>
      </c>
      <c r="I251" s="1"/>
    </row>
    <row r="252" spans="1:9" s="63" customFormat="1" ht="17.25" customHeight="1">
      <c r="A252" s="47" t="s">
        <v>81</v>
      </c>
      <c r="B252" s="53">
        <v>150</v>
      </c>
      <c r="C252" s="16">
        <v>40.86</v>
      </c>
      <c r="I252" s="35"/>
    </row>
    <row r="253" spans="1:4" s="63" customFormat="1" ht="17.25" customHeight="1">
      <c r="A253" s="92" t="s">
        <v>144</v>
      </c>
      <c r="B253" s="10">
        <v>20</v>
      </c>
      <c r="C253" s="10">
        <v>47</v>
      </c>
      <c r="D253" s="91"/>
    </row>
    <row r="254" spans="1:4" s="63" customFormat="1" ht="17.25" customHeight="1">
      <c r="A254" s="92" t="s">
        <v>145</v>
      </c>
      <c r="B254" s="61">
        <v>20</v>
      </c>
      <c r="C254" s="16">
        <v>47</v>
      </c>
      <c r="D254" s="91"/>
    </row>
    <row r="255" spans="1:9" ht="17.25" customHeight="1">
      <c r="A255" s="2" t="s">
        <v>18</v>
      </c>
      <c r="B255" s="2">
        <f>SUM(B249:B254)</f>
        <v>510</v>
      </c>
      <c r="C255" s="2">
        <f>SUM(C249:C254)</f>
        <v>433.36</v>
      </c>
      <c r="I255" s="63"/>
    </row>
    <row r="256" spans="1:9" ht="17.25" customHeight="1">
      <c r="A256" s="9"/>
      <c r="B256" s="49"/>
      <c r="I256" s="35"/>
    </row>
    <row r="257" spans="1:9" s="18" customFormat="1" ht="17.25" customHeight="1">
      <c r="A257" s="15" t="s">
        <v>10</v>
      </c>
      <c r="B257" s="53"/>
      <c r="C257" s="11"/>
      <c r="I257" s="1"/>
    </row>
    <row r="258" spans="1:9" s="63" customFormat="1" ht="17.25" customHeight="1">
      <c r="A258" s="47" t="s">
        <v>84</v>
      </c>
      <c r="B258" s="16">
        <v>150</v>
      </c>
      <c r="C258" s="63">
        <v>29</v>
      </c>
      <c r="I258" s="18"/>
    </row>
    <row r="259" spans="1:4" s="82" customFormat="1" ht="17.25" customHeight="1">
      <c r="A259" s="109" t="s">
        <v>54</v>
      </c>
      <c r="B259" s="81">
        <v>50</v>
      </c>
      <c r="C259" s="82">
        <v>137.5</v>
      </c>
      <c r="D259" s="83"/>
    </row>
    <row r="260" spans="1:9" s="62" customFormat="1" ht="17.25" customHeight="1">
      <c r="A260" s="60" t="s">
        <v>50</v>
      </c>
      <c r="B260" s="61">
        <v>95</v>
      </c>
      <c r="C260" s="62">
        <v>41.8</v>
      </c>
      <c r="I260" s="63"/>
    </row>
    <row r="261" spans="1:9" ht="17.25" customHeight="1">
      <c r="A261" s="19" t="s">
        <v>18</v>
      </c>
      <c r="B261" s="51">
        <f>SUM(B258:B260)</f>
        <v>295</v>
      </c>
      <c r="C261" s="51">
        <f>SUM(C258:C260)</f>
        <v>208.3</v>
      </c>
      <c r="I261" s="62"/>
    </row>
    <row r="262" spans="1:9" s="63" customFormat="1" ht="17.25" customHeight="1">
      <c r="A262" s="47"/>
      <c r="B262" s="53"/>
      <c r="C262" s="16"/>
      <c r="I262" s="35"/>
    </row>
    <row r="263" spans="1:3" ht="17.25" customHeight="1">
      <c r="A263" s="6" t="s">
        <v>12</v>
      </c>
      <c r="B263" s="52"/>
      <c r="C263" s="14"/>
    </row>
    <row r="264" spans="1:3" ht="17.25" customHeight="1">
      <c r="A264" s="9" t="s">
        <v>97</v>
      </c>
      <c r="B264" s="49">
        <v>130</v>
      </c>
      <c r="C264" s="1">
        <v>194.09</v>
      </c>
    </row>
    <row r="265" spans="1:3" ht="17.25" customHeight="1">
      <c r="A265" s="9" t="s">
        <v>134</v>
      </c>
      <c r="B265" s="10">
        <v>40</v>
      </c>
      <c r="C265" s="1">
        <v>35.12</v>
      </c>
    </row>
    <row r="266" spans="1:9" s="63" customFormat="1" ht="17.25" customHeight="1">
      <c r="A266" s="47" t="s">
        <v>85</v>
      </c>
      <c r="B266" s="53">
        <v>180</v>
      </c>
      <c r="C266" s="16">
        <v>68.39</v>
      </c>
      <c r="I266" s="35"/>
    </row>
    <row r="267" spans="1:4" s="63" customFormat="1" ht="17.25" customHeight="1">
      <c r="A267" s="92" t="s">
        <v>144</v>
      </c>
      <c r="B267" s="10">
        <v>20</v>
      </c>
      <c r="C267" s="10">
        <v>47</v>
      </c>
      <c r="D267" s="91"/>
    </row>
    <row r="268" spans="1:4" s="63" customFormat="1" ht="17.25" customHeight="1">
      <c r="A268" s="92" t="s">
        <v>145</v>
      </c>
      <c r="B268" s="61">
        <v>30</v>
      </c>
      <c r="C268" s="16">
        <v>70.5</v>
      </c>
      <c r="D268" s="91"/>
    </row>
    <row r="269" spans="1:9" s="2" customFormat="1" ht="15">
      <c r="A269" s="19" t="s">
        <v>18</v>
      </c>
      <c r="B269" s="51">
        <f>SUM(B264:B268)</f>
        <v>400</v>
      </c>
      <c r="C269" s="45">
        <f>SUM(C264:C268)</f>
        <v>415.1</v>
      </c>
      <c r="I269" s="62"/>
    </row>
    <row r="270" spans="1:3" s="2" customFormat="1" ht="15">
      <c r="A270" s="19"/>
      <c r="B270" s="51"/>
      <c r="C270" s="37"/>
    </row>
    <row r="271" spans="1:15" s="2" customFormat="1" ht="17.25" customHeight="1">
      <c r="A271" s="20" t="s">
        <v>9</v>
      </c>
      <c r="B271" s="20"/>
      <c r="C271" s="12">
        <f>C243+C246+C255+C261+C269</f>
        <v>1450.33</v>
      </c>
      <c r="D271" s="12"/>
      <c r="E271" s="12"/>
      <c r="F271" s="12"/>
      <c r="G271" s="12"/>
      <c r="H271" s="12"/>
      <c r="J271" s="12"/>
      <c r="K271" s="12"/>
      <c r="L271" s="12"/>
      <c r="M271" s="12"/>
      <c r="N271" s="12"/>
      <c r="O271" s="12"/>
    </row>
    <row r="272" spans="1:9" ht="17.25" customHeight="1">
      <c r="A272" s="41" t="s">
        <v>149</v>
      </c>
      <c r="B272" s="77"/>
      <c r="I272" s="12"/>
    </row>
    <row r="273" spans="1:9" s="63" customFormat="1" ht="21" customHeight="1">
      <c r="A273" s="47"/>
      <c r="B273" s="16"/>
      <c r="I273" s="1"/>
    </row>
    <row r="274" spans="1:9" ht="17.25" customHeight="1">
      <c r="A274" s="2" t="s">
        <v>42</v>
      </c>
      <c r="C274" s="7"/>
      <c r="I274" s="12"/>
    </row>
    <row r="275" spans="1:3" ht="17.25" customHeight="1">
      <c r="A275" s="2" t="s">
        <v>1</v>
      </c>
      <c r="C275" s="7"/>
    </row>
    <row r="276" spans="1:3" ht="19.5" customHeight="1">
      <c r="A276" s="9" t="s">
        <v>98</v>
      </c>
      <c r="B276" s="49">
        <v>150</v>
      </c>
      <c r="C276" s="1">
        <v>106.65</v>
      </c>
    </row>
    <row r="277" spans="1:3" s="63" customFormat="1" ht="17.25" customHeight="1">
      <c r="A277" s="47" t="s">
        <v>193</v>
      </c>
      <c r="B277" s="61">
        <v>180</v>
      </c>
      <c r="C277" s="63">
        <v>97.36</v>
      </c>
    </row>
    <row r="278" spans="1:3" ht="17.25" customHeight="1">
      <c r="A278" s="9" t="s">
        <v>131</v>
      </c>
      <c r="B278" s="50">
        <v>5</v>
      </c>
      <c r="C278" s="1">
        <v>33.1</v>
      </c>
    </row>
    <row r="279" spans="1:4" s="82" customFormat="1" ht="17.25" customHeight="1">
      <c r="A279" s="1" t="s">
        <v>157</v>
      </c>
      <c r="B279" s="81">
        <v>20</v>
      </c>
      <c r="C279" s="82">
        <v>47</v>
      </c>
      <c r="D279" s="83"/>
    </row>
    <row r="280" spans="1:9" s="2" customFormat="1" ht="17.25" customHeight="1">
      <c r="A280" s="19" t="s">
        <v>18</v>
      </c>
      <c r="B280" s="51">
        <f>SUM(B276:B279)</f>
        <v>355</v>
      </c>
      <c r="C280" s="2">
        <f>SUM(C276:C279)</f>
        <v>284.11</v>
      </c>
      <c r="I280" s="63"/>
    </row>
    <row r="281" spans="1:2" s="2" customFormat="1" ht="17.25" customHeight="1">
      <c r="A281" s="19"/>
      <c r="B281" s="51"/>
    </row>
    <row r="282" spans="1:3" s="2" customFormat="1" ht="17.25" customHeight="1">
      <c r="A282" s="19" t="s">
        <v>21</v>
      </c>
      <c r="B282" s="51"/>
      <c r="C282" s="37"/>
    </row>
    <row r="283" spans="1:9" s="62" customFormat="1" ht="17.25" customHeight="1">
      <c r="A283" s="60" t="s">
        <v>52</v>
      </c>
      <c r="B283" s="61">
        <v>100</v>
      </c>
      <c r="C283" s="62">
        <v>90.25</v>
      </c>
      <c r="I283" s="63"/>
    </row>
    <row r="284" spans="1:9" s="35" customFormat="1" ht="16.5" customHeight="1">
      <c r="A284" s="34"/>
      <c r="B284" s="49"/>
      <c r="C284" s="49"/>
      <c r="I284" s="1"/>
    </row>
    <row r="285" spans="1:9" ht="17.25" customHeight="1">
      <c r="A285" s="2" t="s">
        <v>3</v>
      </c>
      <c r="C285" s="14"/>
      <c r="I285" s="35"/>
    </row>
    <row r="286" spans="1:9" s="35" customFormat="1" ht="17.25" customHeight="1">
      <c r="A286" s="34" t="s">
        <v>141</v>
      </c>
      <c r="B286" s="16">
        <v>30</v>
      </c>
      <c r="C286" s="10">
        <v>46.25</v>
      </c>
      <c r="D286" s="10"/>
      <c r="E286" s="10"/>
      <c r="I286" s="1"/>
    </row>
    <row r="287" spans="1:3" s="35" customFormat="1" ht="17.25" customHeight="1">
      <c r="A287" s="34" t="s">
        <v>143</v>
      </c>
      <c r="B287" s="49">
        <v>30</v>
      </c>
      <c r="C287" s="10">
        <v>8.2</v>
      </c>
    </row>
    <row r="288" spans="1:9" ht="17.25" customHeight="1">
      <c r="A288" s="9" t="s">
        <v>164</v>
      </c>
      <c r="B288" s="49">
        <v>150</v>
      </c>
      <c r="C288" s="1">
        <v>78.48</v>
      </c>
      <c r="I288" s="35"/>
    </row>
    <row r="289" spans="1:3" s="63" customFormat="1" ht="21" customHeight="1">
      <c r="A289" s="47" t="s">
        <v>163</v>
      </c>
      <c r="B289" s="49">
        <v>150</v>
      </c>
      <c r="C289" s="63">
        <v>145.5</v>
      </c>
    </row>
    <row r="290" spans="1:9" ht="17.25" customHeight="1">
      <c r="A290" s="9" t="s">
        <v>99</v>
      </c>
      <c r="B290" s="49">
        <v>150</v>
      </c>
      <c r="C290" s="1">
        <v>41.25</v>
      </c>
      <c r="I290" s="63"/>
    </row>
    <row r="291" spans="1:4" s="63" customFormat="1" ht="17.25" customHeight="1">
      <c r="A291" s="92" t="s">
        <v>144</v>
      </c>
      <c r="B291" s="10">
        <v>20</v>
      </c>
      <c r="C291" s="10">
        <v>47</v>
      </c>
      <c r="D291" s="91"/>
    </row>
    <row r="292" spans="1:4" s="63" customFormat="1" ht="17.25" customHeight="1">
      <c r="A292" s="92" t="s">
        <v>145</v>
      </c>
      <c r="B292" s="61">
        <v>30</v>
      </c>
      <c r="C292" s="16">
        <v>70.5</v>
      </c>
      <c r="D292" s="91"/>
    </row>
    <row r="293" spans="1:9" ht="17.25" customHeight="1">
      <c r="A293" s="19" t="s">
        <v>18</v>
      </c>
      <c r="B293" s="64">
        <f>B286+B288+B289+B290+B291+B292</f>
        <v>530</v>
      </c>
      <c r="C293" s="67">
        <f>C286+C288+C289+C290+C291+C292</f>
        <v>428.98</v>
      </c>
      <c r="I293" s="63"/>
    </row>
    <row r="294" spans="1:3" ht="17.25" customHeight="1">
      <c r="A294" s="9"/>
      <c r="B294" s="49"/>
      <c r="C294" s="11"/>
    </row>
    <row r="295" spans="1:3" ht="17.25" customHeight="1">
      <c r="A295" s="2" t="s">
        <v>10</v>
      </c>
      <c r="C295" s="7"/>
    </row>
    <row r="296" spans="1:9" s="43" customFormat="1" ht="17.25" customHeight="1">
      <c r="A296" s="8" t="s">
        <v>122</v>
      </c>
      <c r="B296" s="49">
        <v>160</v>
      </c>
      <c r="C296" s="43">
        <v>84.8</v>
      </c>
      <c r="I296" s="1"/>
    </row>
    <row r="297" spans="1:9" s="63" customFormat="1" ht="17.25" customHeight="1">
      <c r="A297" s="47" t="s">
        <v>162</v>
      </c>
      <c r="B297" s="49">
        <v>40</v>
      </c>
      <c r="C297" s="63">
        <v>128.64</v>
      </c>
      <c r="I297" s="43"/>
    </row>
    <row r="298" spans="1:9" ht="17.25" customHeight="1">
      <c r="A298" s="19" t="s">
        <v>18</v>
      </c>
      <c r="B298" s="51">
        <f>SUM(B296:B297)</f>
        <v>200</v>
      </c>
      <c r="C298" s="45">
        <f>SUM(C296:C297)</f>
        <v>213.44</v>
      </c>
      <c r="I298" s="63"/>
    </row>
    <row r="299" spans="1:9" ht="17.25" customHeight="1">
      <c r="A299" s="9"/>
      <c r="B299" s="16"/>
      <c r="C299" s="16"/>
      <c r="I299" s="63"/>
    </row>
    <row r="300" spans="1:3" ht="17.25" customHeight="1">
      <c r="A300" s="2" t="s">
        <v>12</v>
      </c>
      <c r="C300" s="7"/>
    </row>
    <row r="301" spans="1:9" s="35" customFormat="1" ht="17.25" customHeight="1">
      <c r="A301" s="34" t="s">
        <v>67</v>
      </c>
      <c r="B301" s="49">
        <v>40</v>
      </c>
      <c r="C301" s="10">
        <v>28.11</v>
      </c>
      <c r="D301" s="10"/>
      <c r="I301" s="1"/>
    </row>
    <row r="302" spans="1:9" ht="17.25" customHeight="1">
      <c r="A302" s="9" t="s">
        <v>189</v>
      </c>
      <c r="B302" s="16">
        <v>155</v>
      </c>
      <c r="C302" s="16">
        <v>185</v>
      </c>
      <c r="I302" s="63"/>
    </row>
    <row r="303" spans="1:9" s="63" customFormat="1" ht="18" customHeight="1">
      <c r="A303" s="47" t="s">
        <v>6</v>
      </c>
      <c r="B303" s="10">
        <v>180</v>
      </c>
      <c r="C303" s="10">
        <v>40</v>
      </c>
      <c r="I303" s="1"/>
    </row>
    <row r="304" spans="1:4" s="63" customFormat="1" ht="17.25" customHeight="1">
      <c r="A304" s="92" t="s">
        <v>145</v>
      </c>
      <c r="B304" s="61">
        <v>30</v>
      </c>
      <c r="C304" s="16">
        <v>70.5</v>
      </c>
      <c r="D304" s="91"/>
    </row>
    <row r="305" spans="1:9" ht="17.25" customHeight="1">
      <c r="A305" s="2" t="s">
        <v>18</v>
      </c>
      <c r="B305" s="2">
        <f>SUM(B301:B304)</f>
        <v>405</v>
      </c>
      <c r="C305" s="2">
        <f>SUM(C301:C304)</f>
        <v>323.61</v>
      </c>
      <c r="I305" s="63"/>
    </row>
    <row r="306" spans="1:3" ht="17.25" customHeight="1">
      <c r="A306" s="2"/>
      <c r="C306" s="12"/>
    </row>
    <row r="307" spans="1:3" ht="17.25" customHeight="1">
      <c r="A307" s="2" t="s">
        <v>4</v>
      </c>
      <c r="C307" s="12">
        <f>C280+C283+C293+C298+C305</f>
        <v>1340.3899999999999</v>
      </c>
    </row>
    <row r="308" spans="1:2" ht="17.25" customHeight="1">
      <c r="A308" s="41" t="s">
        <v>149</v>
      </c>
      <c r="B308" s="77"/>
    </row>
    <row r="309" spans="1:2" ht="21" customHeight="1">
      <c r="A309" s="9"/>
      <c r="B309" s="49"/>
    </row>
    <row r="310" spans="1:3" ht="17.25" customHeight="1">
      <c r="A310" s="2" t="s">
        <v>43</v>
      </c>
      <c r="C310" s="7"/>
    </row>
    <row r="311" spans="1:9" s="18" customFormat="1" ht="17.25" customHeight="1">
      <c r="A311" s="6" t="s">
        <v>14</v>
      </c>
      <c r="B311" s="52"/>
      <c r="C311" s="14"/>
      <c r="I311" s="1"/>
    </row>
    <row r="312" spans="1:3" s="63" customFormat="1" ht="17.25" customHeight="1">
      <c r="A312" s="47" t="s">
        <v>104</v>
      </c>
      <c r="B312" s="16">
        <v>150</v>
      </c>
      <c r="C312" s="16">
        <v>129.87</v>
      </c>
    </row>
    <row r="313" spans="1:3" ht="17.25" customHeight="1">
      <c r="A313" s="9" t="s">
        <v>108</v>
      </c>
      <c r="B313" s="10">
        <v>170</v>
      </c>
      <c r="C313" s="1">
        <v>78.87</v>
      </c>
    </row>
    <row r="314" spans="1:3" ht="17.25" customHeight="1">
      <c r="A314" s="9" t="s">
        <v>131</v>
      </c>
      <c r="B314" s="50">
        <v>5</v>
      </c>
      <c r="C314" s="1">
        <v>33.1</v>
      </c>
    </row>
    <row r="315" spans="1:4" s="82" customFormat="1" ht="17.25" customHeight="1">
      <c r="A315" s="1" t="s">
        <v>156</v>
      </c>
      <c r="B315" s="81">
        <v>25</v>
      </c>
      <c r="C315" s="82">
        <v>58.75</v>
      </c>
      <c r="D315" s="83"/>
    </row>
    <row r="316" spans="1:9" ht="17.25" customHeight="1">
      <c r="A316" s="6" t="s">
        <v>18</v>
      </c>
      <c r="B316" s="54">
        <f>SUM(B312:B315)</f>
        <v>350</v>
      </c>
      <c r="C316" s="54">
        <f>SUM(C312:C315)</f>
        <v>300.59000000000003</v>
      </c>
      <c r="I316" s="63"/>
    </row>
    <row r="317" spans="1:9" s="63" customFormat="1" ht="17.25" customHeight="1">
      <c r="A317" s="47"/>
      <c r="B317" s="53"/>
      <c r="I317" s="1"/>
    </row>
    <row r="318" spans="1:9" ht="17.25" customHeight="1">
      <c r="A318" s="6" t="s">
        <v>21</v>
      </c>
      <c r="B318" s="52"/>
      <c r="C318" s="13"/>
      <c r="I318" s="63"/>
    </row>
    <row r="319" spans="1:9" s="62" customFormat="1" ht="17.25" customHeight="1">
      <c r="A319" s="60" t="s">
        <v>50</v>
      </c>
      <c r="B319" s="61">
        <v>100</v>
      </c>
      <c r="C319" s="62">
        <v>44</v>
      </c>
      <c r="I319" s="63"/>
    </row>
    <row r="320" spans="1:2" ht="15.75" customHeight="1">
      <c r="A320" s="9"/>
      <c r="B320" s="49"/>
    </row>
    <row r="321" spans="1:3" ht="17.25" customHeight="1">
      <c r="A321" s="2" t="s">
        <v>15</v>
      </c>
      <c r="C321" s="7"/>
    </row>
    <row r="322" spans="1:9" s="63" customFormat="1" ht="29.25" customHeight="1">
      <c r="A322" s="72" t="s">
        <v>95</v>
      </c>
      <c r="B322" s="68">
        <v>30</v>
      </c>
      <c r="C322" s="70">
        <v>33.67</v>
      </c>
      <c r="I322" s="1"/>
    </row>
    <row r="323" spans="1:9" s="35" customFormat="1" ht="17.25" customHeight="1">
      <c r="A323" s="34" t="s">
        <v>143</v>
      </c>
      <c r="B323" s="49">
        <v>40</v>
      </c>
      <c r="C323" s="10">
        <v>8.2</v>
      </c>
      <c r="I323" s="63"/>
    </row>
    <row r="324" spans="1:9" s="62" customFormat="1" ht="17.25" customHeight="1">
      <c r="A324" s="60" t="s">
        <v>194</v>
      </c>
      <c r="B324" s="10">
        <v>150</v>
      </c>
      <c r="C324" s="62">
        <v>93.38</v>
      </c>
      <c r="I324" s="35"/>
    </row>
    <row r="325" spans="1:9" ht="18" customHeight="1">
      <c r="A325" s="9" t="s">
        <v>102</v>
      </c>
      <c r="B325" s="16">
        <v>60</v>
      </c>
      <c r="C325" s="1">
        <v>111.04</v>
      </c>
      <c r="I325" s="63"/>
    </row>
    <row r="326" spans="1:3" ht="17.25" customHeight="1">
      <c r="A326" s="9" t="s">
        <v>86</v>
      </c>
      <c r="B326" s="49">
        <v>25</v>
      </c>
      <c r="C326" s="1">
        <v>28.08</v>
      </c>
    </row>
    <row r="327" spans="1:3" ht="17.25" customHeight="1">
      <c r="A327" s="9" t="s">
        <v>103</v>
      </c>
      <c r="B327" s="49">
        <v>110</v>
      </c>
      <c r="C327" s="1">
        <v>115.5</v>
      </c>
    </row>
    <row r="328" spans="1:3" s="63" customFormat="1" ht="18" customHeight="1">
      <c r="A328" s="47" t="s">
        <v>55</v>
      </c>
      <c r="B328" s="61">
        <v>150</v>
      </c>
      <c r="C328" s="16">
        <v>74.11</v>
      </c>
    </row>
    <row r="329" spans="1:4" s="63" customFormat="1" ht="17.25" customHeight="1">
      <c r="A329" s="92" t="s">
        <v>144</v>
      </c>
      <c r="B329" s="10">
        <v>20</v>
      </c>
      <c r="C329" s="10">
        <v>47</v>
      </c>
      <c r="D329" s="91"/>
    </row>
    <row r="330" spans="1:4" s="63" customFormat="1" ht="17.25" customHeight="1">
      <c r="A330" s="92" t="s">
        <v>145</v>
      </c>
      <c r="B330" s="61">
        <v>30</v>
      </c>
      <c r="C330" s="16">
        <v>70.5</v>
      </c>
      <c r="D330" s="91"/>
    </row>
    <row r="331" spans="1:9" ht="17.25" customHeight="1">
      <c r="A331" s="19" t="s">
        <v>18</v>
      </c>
      <c r="B331" s="51">
        <f>B322+B324+B325+B326+B327+B328+B329+B330</f>
        <v>575</v>
      </c>
      <c r="C331" s="51">
        <f>C322+C324+C325+C326+C327+C328+C329+C330</f>
        <v>573.28</v>
      </c>
      <c r="I331" s="63"/>
    </row>
    <row r="332" spans="1:9" s="63" customFormat="1" ht="17.25" customHeight="1">
      <c r="A332" s="47"/>
      <c r="B332" s="16"/>
      <c r="C332" s="25"/>
      <c r="I332" s="35"/>
    </row>
    <row r="333" spans="1:9" ht="17.25" customHeight="1">
      <c r="A333" s="2" t="s">
        <v>10</v>
      </c>
      <c r="C333" s="7"/>
      <c r="I333" s="8"/>
    </row>
    <row r="334" spans="1:3" ht="17.25" customHeight="1">
      <c r="A334" s="9" t="s">
        <v>165</v>
      </c>
      <c r="B334" s="49">
        <v>150</v>
      </c>
      <c r="C334" s="1">
        <v>71.55</v>
      </c>
    </row>
    <row r="335" spans="1:3" ht="17.25" customHeight="1">
      <c r="A335" s="9" t="s">
        <v>63</v>
      </c>
      <c r="B335" s="49">
        <v>55</v>
      </c>
      <c r="C335" s="1">
        <v>95</v>
      </c>
    </row>
    <row r="336" spans="1:9" s="2" customFormat="1" ht="17.25" customHeight="1">
      <c r="A336" s="19" t="s">
        <v>18</v>
      </c>
      <c r="B336" s="51">
        <f>SUM(B334:B335)</f>
        <v>205</v>
      </c>
      <c r="C336" s="51">
        <f>SUM(C334:C335)</f>
        <v>166.55</v>
      </c>
      <c r="I336" s="62"/>
    </row>
    <row r="337" spans="1:9" s="35" customFormat="1" ht="17.25" customHeight="1">
      <c r="A337" s="34"/>
      <c r="B337" s="49"/>
      <c r="C337" s="10"/>
      <c r="D337" s="10"/>
      <c r="I337" s="1"/>
    </row>
    <row r="338" spans="1:3" ht="17.25" customHeight="1">
      <c r="A338" s="6" t="s">
        <v>12</v>
      </c>
      <c r="B338" s="52"/>
      <c r="C338" s="14"/>
    </row>
    <row r="339" spans="1:9" ht="17.25" customHeight="1">
      <c r="A339" s="9" t="s">
        <v>105</v>
      </c>
      <c r="B339" s="16">
        <v>60</v>
      </c>
      <c r="C339" s="16">
        <v>82.81</v>
      </c>
      <c r="I339" s="63"/>
    </row>
    <row r="340" spans="1:9" ht="17.25" customHeight="1">
      <c r="A340" s="9" t="s">
        <v>106</v>
      </c>
      <c r="B340" s="16">
        <v>110</v>
      </c>
      <c r="C340" s="16">
        <v>91.74</v>
      </c>
      <c r="I340" s="63"/>
    </row>
    <row r="341" spans="1:9" s="63" customFormat="1" ht="17.25" customHeight="1">
      <c r="A341" s="47" t="s">
        <v>166</v>
      </c>
      <c r="B341" s="16">
        <v>180</v>
      </c>
      <c r="C341" s="16">
        <v>70.25</v>
      </c>
      <c r="I341" s="35"/>
    </row>
    <row r="342" spans="1:4" s="63" customFormat="1" ht="17.25" customHeight="1">
      <c r="A342" s="92" t="s">
        <v>144</v>
      </c>
      <c r="B342" s="81">
        <v>25</v>
      </c>
      <c r="C342" s="82">
        <v>58.75</v>
      </c>
      <c r="D342" s="91"/>
    </row>
    <row r="343" spans="1:4" s="63" customFormat="1" ht="17.25" customHeight="1">
      <c r="A343" s="92" t="s">
        <v>145</v>
      </c>
      <c r="B343" s="81">
        <v>25</v>
      </c>
      <c r="C343" s="82">
        <v>58.75</v>
      </c>
      <c r="D343" s="91"/>
    </row>
    <row r="344" spans="1:9" ht="17.25" customHeight="1">
      <c r="A344" s="2" t="s">
        <v>18</v>
      </c>
      <c r="B344" s="2">
        <f>SUM(B339:B343)</f>
        <v>400</v>
      </c>
      <c r="C344" s="2">
        <f>SUM(C339:C343)</f>
        <v>362.3</v>
      </c>
      <c r="I344" s="62"/>
    </row>
    <row r="345" spans="1:3" ht="17.25" customHeight="1">
      <c r="A345" s="2"/>
      <c r="C345" s="12"/>
    </row>
    <row r="346" spans="1:3" ht="17.25" customHeight="1">
      <c r="A346" s="6" t="s">
        <v>4</v>
      </c>
      <c r="B346" s="52"/>
      <c r="C346" s="13">
        <f>C316+C319+C331+C336+C344</f>
        <v>1446.72</v>
      </c>
    </row>
    <row r="347" spans="1:2" ht="17.25" customHeight="1">
      <c r="A347" s="41" t="s">
        <v>149</v>
      </c>
      <c r="B347" s="77"/>
    </row>
    <row r="348" spans="1:2" ht="19.5" customHeight="1">
      <c r="A348" s="9"/>
      <c r="B348" s="49"/>
    </row>
    <row r="349" spans="1:3" ht="17.25" customHeight="1">
      <c r="A349" s="2" t="s">
        <v>44</v>
      </c>
      <c r="C349" s="7"/>
    </row>
    <row r="350" spans="1:3" ht="17.25" customHeight="1">
      <c r="A350" s="2" t="s">
        <v>14</v>
      </c>
      <c r="C350" s="7"/>
    </row>
    <row r="351" spans="1:9" s="63" customFormat="1" ht="17.25" customHeight="1">
      <c r="A351" s="47" t="s">
        <v>174</v>
      </c>
      <c r="B351" s="49">
        <v>150</v>
      </c>
      <c r="C351" s="62">
        <v>98.85</v>
      </c>
      <c r="I351" s="1"/>
    </row>
    <row r="352" spans="1:3" s="63" customFormat="1" ht="17.25" customHeight="1">
      <c r="A352" s="92" t="s">
        <v>110</v>
      </c>
      <c r="B352" s="16">
        <v>170</v>
      </c>
      <c r="C352" s="63">
        <v>84.69</v>
      </c>
    </row>
    <row r="353" spans="1:4" s="82" customFormat="1" ht="17.25" customHeight="1">
      <c r="A353" s="1" t="s">
        <v>156</v>
      </c>
      <c r="B353" s="81">
        <v>25</v>
      </c>
      <c r="C353" s="82">
        <v>58.75</v>
      </c>
      <c r="D353" s="83"/>
    </row>
    <row r="354" spans="1:3" ht="17.25" customHeight="1">
      <c r="A354" s="9" t="s">
        <v>131</v>
      </c>
      <c r="B354" s="50">
        <v>5</v>
      </c>
      <c r="C354" s="1">
        <v>33.1</v>
      </c>
    </row>
    <row r="355" spans="1:9" ht="17.25" customHeight="1">
      <c r="A355" s="9" t="s">
        <v>130</v>
      </c>
      <c r="B355" s="49">
        <v>7</v>
      </c>
      <c r="C355" s="1">
        <v>26.6</v>
      </c>
      <c r="I355" s="63"/>
    </row>
    <row r="356" spans="1:11" ht="17.25" customHeight="1">
      <c r="A356" s="19" t="s">
        <v>18</v>
      </c>
      <c r="B356" s="51">
        <f>SUM(B351:B355)</f>
        <v>357</v>
      </c>
      <c r="C356" s="45">
        <f>SUM(C351:C355)</f>
        <v>301.99</v>
      </c>
      <c r="D356" s="37">
        <f aca="true" t="shared" si="0" ref="D356:K357">SUM(D352:D354)</f>
        <v>0</v>
      </c>
      <c r="E356" s="37">
        <f t="shared" si="0"/>
        <v>0</v>
      </c>
      <c r="F356" s="37">
        <f t="shared" si="0"/>
        <v>0</v>
      </c>
      <c r="G356" s="37">
        <f t="shared" si="0"/>
        <v>0</v>
      </c>
      <c r="H356" s="37">
        <f t="shared" si="0"/>
        <v>0</v>
      </c>
      <c r="J356" s="37">
        <f t="shared" si="0"/>
        <v>0</v>
      </c>
      <c r="K356" s="37">
        <f t="shared" si="0"/>
        <v>0</v>
      </c>
    </row>
    <row r="357" spans="1:11" ht="17.25" customHeight="1">
      <c r="A357" s="19"/>
      <c r="B357" s="49"/>
      <c r="C357" s="37"/>
      <c r="D357" s="37"/>
      <c r="E357" s="37"/>
      <c r="F357" s="37"/>
      <c r="G357" s="37"/>
      <c r="H357" s="37"/>
      <c r="I357" s="37">
        <f t="shared" si="0"/>
        <v>0</v>
      </c>
      <c r="J357" s="37"/>
      <c r="K357" s="37"/>
    </row>
    <row r="358" spans="1:11" ht="17.25" customHeight="1">
      <c r="A358" s="19" t="s">
        <v>21</v>
      </c>
      <c r="B358" s="49"/>
      <c r="C358" s="37"/>
      <c r="D358" s="37"/>
      <c r="E358" s="37"/>
      <c r="F358" s="37"/>
      <c r="G358" s="37"/>
      <c r="H358" s="37"/>
      <c r="I358" s="37"/>
      <c r="J358" s="37"/>
      <c r="K358" s="37"/>
    </row>
    <row r="359" spans="1:9" ht="17.25" customHeight="1">
      <c r="A359" s="9" t="s">
        <v>74</v>
      </c>
      <c r="B359" s="51">
        <v>150</v>
      </c>
      <c r="C359" s="2">
        <v>79.39</v>
      </c>
      <c r="I359" s="2"/>
    </row>
    <row r="360" spans="1:2" ht="19.5" customHeight="1">
      <c r="A360" s="9"/>
      <c r="B360" s="49"/>
    </row>
    <row r="361" spans="1:3" ht="17.25" customHeight="1">
      <c r="A361" s="21" t="s">
        <v>15</v>
      </c>
      <c r="B361" s="23"/>
      <c r="C361" s="5"/>
    </row>
    <row r="362" spans="1:9" s="35" customFormat="1" ht="17.25" customHeight="1">
      <c r="A362" s="34" t="s">
        <v>51</v>
      </c>
      <c r="B362" s="16">
        <v>30</v>
      </c>
      <c r="C362" s="10">
        <v>27</v>
      </c>
      <c r="D362" s="10"/>
      <c r="E362" s="10"/>
      <c r="I362" s="1"/>
    </row>
    <row r="363" spans="1:3" s="35" customFormat="1" ht="17.25" customHeight="1">
      <c r="A363" s="34" t="s">
        <v>143</v>
      </c>
      <c r="B363" s="49">
        <v>40</v>
      </c>
      <c r="C363" s="10">
        <v>8.2</v>
      </c>
    </row>
    <row r="364" spans="1:9" ht="18" customHeight="1">
      <c r="A364" s="9" t="s">
        <v>61</v>
      </c>
      <c r="B364" s="49">
        <v>150</v>
      </c>
      <c r="C364" s="1">
        <v>65.14</v>
      </c>
      <c r="I364" s="35"/>
    </row>
    <row r="365" spans="1:3" s="63" customFormat="1" ht="17.25" customHeight="1">
      <c r="A365" s="47" t="s">
        <v>113</v>
      </c>
      <c r="B365" s="53">
        <v>60</v>
      </c>
      <c r="C365" s="63">
        <v>113.33</v>
      </c>
    </row>
    <row r="366" spans="1:8" s="63" customFormat="1" ht="17.25" customHeight="1">
      <c r="A366" s="96" t="s">
        <v>65</v>
      </c>
      <c r="B366" s="61">
        <v>25</v>
      </c>
      <c r="C366" s="63">
        <v>14.04</v>
      </c>
      <c r="D366" s="91"/>
      <c r="H366" s="1"/>
    </row>
    <row r="367" spans="1:4" s="43" customFormat="1" ht="17.25" customHeight="1">
      <c r="A367" s="84" t="s">
        <v>111</v>
      </c>
      <c r="B367" s="81">
        <v>110</v>
      </c>
      <c r="C367" s="81">
        <v>134.75</v>
      </c>
      <c r="D367" s="114"/>
    </row>
    <row r="368" spans="1:9" s="63" customFormat="1" ht="18" customHeight="1">
      <c r="A368" s="47" t="s">
        <v>121</v>
      </c>
      <c r="B368" s="16">
        <v>150</v>
      </c>
      <c r="C368" s="16">
        <v>50</v>
      </c>
      <c r="I368" s="1"/>
    </row>
    <row r="369" spans="1:4" s="63" customFormat="1" ht="17.25" customHeight="1">
      <c r="A369" s="92" t="s">
        <v>144</v>
      </c>
      <c r="B369" s="10">
        <v>20</v>
      </c>
      <c r="C369" s="10">
        <v>47</v>
      </c>
      <c r="D369" s="91"/>
    </row>
    <row r="370" spans="1:4" s="63" customFormat="1" ht="17.25" customHeight="1">
      <c r="A370" s="92" t="s">
        <v>145</v>
      </c>
      <c r="B370" s="61">
        <v>30</v>
      </c>
      <c r="C370" s="110" t="s">
        <v>199</v>
      </c>
      <c r="D370" s="91"/>
    </row>
    <row r="371" spans="1:9" ht="17.25" customHeight="1">
      <c r="A371" s="19" t="s">
        <v>18</v>
      </c>
      <c r="B371" s="64">
        <f>B362+B364+B365+B366+B367+B368+B369+B370</f>
        <v>575</v>
      </c>
      <c r="C371" s="67">
        <f>C362+C364+C365+C366+C367+C368+C369</f>
        <v>451.26</v>
      </c>
      <c r="I371" s="63"/>
    </row>
    <row r="372" spans="1:3" ht="17.25" customHeight="1">
      <c r="A372" s="21"/>
      <c r="B372" s="22"/>
      <c r="C372" s="7"/>
    </row>
    <row r="373" spans="1:3" ht="17.25" customHeight="1">
      <c r="A373" s="24" t="s">
        <v>10</v>
      </c>
      <c r="B373" s="55"/>
      <c r="C373" s="11"/>
    </row>
    <row r="374" spans="1:9" s="43" customFormat="1" ht="17.25" customHeight="1">
      <c r="A374" s="8" t="s">
        <v>122</v>
      </c>
      <c r="B374" s="49">
        <v>150</v>
      </c>
      <c r="C374" s="43">
        <v>79.5</v>
      </c>
      <c r="I374" s="1"/>
    </row>
    <row r="375" spans="1:3" ht="17.25" customHeight="1">
      <c r="A375" s="108" t="s">
        <v>79</v>
      </c>
      <c r="B375" s="16">
        <v>50</v>
      </c>
      <c r="C375" s="1">
        <v>142.9</v>
      </c>
    </row>
    <row r="376" spans="1:9" ht="17.25" customHeight="1">
      <c r="A376" s="2" t="s">
        <v>18</v>
      </c>
      <c r="B376" s="51">
        <f>SUM(B374:B375)</f>
        <v>200</v>
      </c>
      <c r="C376" s="37">
        <f>SUM(C374:C375)</f>
        <v>222.4</v>
      </c>
      <c r="I376" s="62"/>
    </row>
    <row r="377" spans="1:3" ht="17.25" customHeight="1">
      <c r="A377" s="2"/>
      <c r="B377" s="49"/>
      <c r="C377" s="37"/>
    </row>
    <row r="378" spans="1:3" ht="17.25" customHeight="1">
      <c r="A378" s="24" t="s">
        <v>12</v>
      </c>
      <c r="B378" s="55"/>
      <c r="C378" s="11"/>
    </row>
    <row r="379" spans="1:9" s="63" customFormat="1" ht="17.25" customHeight="1">
      <c r="A379" s="47" t="s">
        <v>127</v>
      </c>
      <c r="B379" s="16">
        <v>30</v>
      </c>
      <c r="C379" s="16">
        <v>23.8</v>
      </c>
      <c r="I379" s="1"/>
    </row>
    <row r="380" spans="1:9" ht="17.25" customHeight="1">
      <c r="A380" s="9" t="s">
        <v>101</v>
      </c>
      <c r="B380" s="16">
        <v>150</v>
      </c>
      <c r="C380" s="16">
        <v>210</v>
      </c>
      <c r="I380" s="63"/>
    </row>
    <row r="381" spans="1:9" s="63" customFormat="1" ht="17.25" customHeight="1">
      <c r="A381" s="47" t="s">
        <v>84</v>
      </c>
      <c r="B381" s="16">
        <v>170</v>
      </c>
      <c r="C381" s="63">
        <v>32.77</v>
      </c>
      <c r="I381" s="18"/>
    </row>
    <row r="382" spans="1:4" s="63" customFormat="1" ht="17.25" customHeight="1">
      <c r="A382" s="92" t="s">
        <v>144</v>
      </c>
      <c r="B382" s="10">
        <v>20</v>
      </c>
      <c r="C382" s="10">
        <v>47</v>
      </c>
      <c r="D382" s="91"/>
    </row>
    <row r="383" spans="1:9" s="62" customFormat="1" ht="17.25" customHeight="1">
      <c r="A383" s="60" t="s">
        <v>50</v>
      </c>
      <c r="B383" s="61">
        <v>95</v>
      </c>
      <c r="C383" s="62">
        <v>41.8</v>
      </c>
      <c r="I383" s="63"/>
    </row>
    <row r="384" spans="1:9" s="2" customFormat="1" ht="17.25" customHeight="1">
      <c r="A384" s="2" t="s">
        <v>18</v>
      </c>
      <c r="B384" s="2">
        <f>SUM(B379:B383)</f>
        <v>465</v>
      </c>
      <c r="C384" s="2">
        <f>SUM(C379:C383)</f>
        <v>355.37</v>
      </c>
      <c r="I384" s="62"/>
    </row>
    <row r="385" spans="3:9" ht="17.25" customHeight="1">
      <c r="C385" s="7"/>
      <c r="I385" s="2"/>
    </row>
    <row r="386" spans="1:3" ht="17.25" customHeight="1">
      <c r="A386" s="21" t="s">
        <v>4</v>
      </c>
      <c r="B386" s="22"/>
      <c r="C386" s="12">
        <f>C356+C359+C371+C376+C384</f>
        <v>1410.4099999999999</v>
      </c>
    </row>
    <row r="387" spans="1:3" ht="17.25" customHeight="1">
      <c r="A387" s="21"/>
      <c r="B387" s="22"/>
      <c r="C387" s="12"/>
    </row>
    <row r="388" spans="1:2" ht="17.25" customHeight="1">
      <c r="A388" s="41" t="s">
        <v>149</v>
      </c>
      <c r="B388" s="77"/>
    </row>
    <row r="389" spans="1:5" s="35" customFormat="1" ht="17.25" customHeight="1">
      <c r="A389" s="34"/>
      <c r="B389" s="10"/>
      <c r="C389" s="10"/>
      <c r="D389" s="10"/>
      <c r="E389" s="10"/>
    </row>
    <row r="390" spans="1:3" ht="17.25" customHeight="1">
      <c r="A390" s="28" t="s">
        <v>45</v>
      </c>
      <c r="B390" s="29"/>
      <c r="C390" s="30"/>
    </row>
    <row r="391" spans="1:3" ht="17.25" customHeight="1">
      <c r="A391" s="32" t="s">
        <v>14</v>
      </c>
      <c r="B391" s="58"/>
      <c r="C391" s="31"/>
    </row>
    <row r="392" spans="1:9" s="63" customFormat="1" ht="20.25" customHeight="1">
      <c r="A392" s="47" t="s">
        <v>118</v>
      </c>
      <c r="B392" s="16">
        <v>150</v>
      </c>
      <c r="C392" s="63">
        <v>129.7</v>
      </c>
      <c r="I392" s="1"/>
    </row>
    <row r="393" spans="1:9" s="63" customFormat="1" ht="18" customHeight="1">
      <c r="A393" s="47" t="s">
        <v>6</v>
      </c>
      <c r="B393" s="10">
        <v>170</v>
      </c>
      <c r="C393" s="10">
        <v>37.6</v>
      </c>
      <c r="I393" s="1"/>
    </row>
    <row r="394" spans="1:9" ht="17.25" customHeight="1">
      <c r="A394" s="9" t="s">
        <v>130</v>
      </c>
      <c r="B394" s="49">
        <v>7</v>
      </c>
      <c r="C394" s="1">
        <v>26.6</v>
      </c>
      <c r="I394" s="63"/>
    </row>
    <row r="395" spans="1:3" ht="17.25" customHeight="1">
      <c r="A395" s="9" t="s">
        <v>131</v>
      </c>
      <c r="B395" s="50">
        <v>5</v>
      </c>
      <c r="C395" s="1">
        <v>33.1</v>
      </c>
    </row>
    <row r="396" spans="1:4" s="82" customFormat="1" ht="17.25" customHeight="1">
      <c r="A396" s="1" t="s">
        <v>157</v>
      </c>
      <c r="B396" s="81">
        <v>20</v>
      </c>
      <c r="C396" s="82">
        <v>47</v>
      </c>
      <c r="D396" s="83"/>
    </row>
    <row r="397" spans="1:9" s="2" customFormat="1" ht="21" customHeight="1">
      <c r="A397" s="19" t="s">
        <v>18</v>
      </c>
      <c r="B397" s="51">
        <f>SUM(B392:B396)</f>
        <v>352</v>
      </c>
      <c r="C397" s="51">
        <f>SUM(C392:C396)</f>
        <v>274</v>
      </c>
      <c r="I397" s="63"/>
    </row>
    <row r="398" spans="1:9" ht="15.75" customHeight="1">
      <c r="A398" s="9"/>
      <c r="B398" s="49"/>
      <c r="I398" s="2"/>
    </row>
    <row r="399" spans="1:11" ht="17.25" customHeight="1">
      <c r="A399" s="19" t="s">
        <v>21</v>
      </c>
      <c r="B399" s="49"/>
      <c r="C399" s="37"/>
      <c r="D399" s="37"/>
      <c r="E399" s="37"/>
      <c r="F399" s="37"/>
      <c r="G399" s="37"/>
      <c r="H399" s="37"/>
      <c r="J399" s="37"/>
      <c r="K399" s="37"/>
    </row>
    <row r="400" spans="1:8" s="62" customFormat="1" ht="17.25" customHeight="1">
      <c r="A400" s="60" t="s">
        <v>50</v>
      </c>
      <c r="B400" s="61">
        <v>100</v>
      </c>
      <c r="C400" s="62">
        <v>44</v>
      </c>
      <c r="H400" s="1"/>
    </row>
    <row r="401" spans="1:3" ht="17.25" customHeight="1">
      <c r="A401" s="76"/>
      <c r="B401" s="56"/>
      <c r="C401" s="29"/>
    </row>
    <row r="402" spans="1:3" ht="17.25" customHeight="1">
      <c r="A402" s="28" t="s">
        <v>15</v>
      </c>
      <c r="B402" s="29"/>
      <c r="C402" s="30"/>
    </row>
    <row r="403" spans="1:9" s="63" customFormat="1" ht="17.25" customHeight="1">
      <c r="A403" s="63" t="s">
        <v>72</v>
      </c>
      <c r="B403" s="69">
        <v>30</v>
      </c>
      <c r="C403" s="71">
        <v>32.92</v>
      </c>
      <c r="I403" s="1"/>
    </row>
    <row r="404" spans="1:9" s="35" customFormat="1" ht="17.25" customHeight="1">
      <c r="A404" s="34" t="s">
        <v>143</v>
      </c>
      <c r="B404" s="49">
        <v>30</v>
      </c>
      <c r="C404" s="10">
        <v>8.2</v>
      </c>
      <c r="I404" s="63"/>
    </row>
    <row r="405" spans="1:9" s="63" customFormat="1" ht="17.25" customHeight="1">
      <c r="A405" s="47" t="s">
        <v>115</v>
      </c>
      <c r="B405" s="16">
        <v>150</v>
      </c>
      <c r="C405" s="25">
        <v>70.46</v>
      </c>
      <c r="I405" s="35"/>
    </row>
    <row r="406" spans="1:3" s="63" customFormat="1" ht="17.25" customHeight="1">
      <c r="A406" s="47" t="s">
        <v>167</v>
      </c>
      <c r="B406" s="79">
        <v>60</v>
      </c>
      <c r="C406" s="25">
        <v>127.54</v>
      </c>
    </row>
    <row r="407" spans="1:3" ht="17.25" customHeight="1">
      <c r="A407" s="9" t="s">
        <v>86</v>
      </c>
      <c r="B407" s="49">
        <v>25</v>
      </c>
      <c r="C407" s="1">
        <v>28.08</v>
      </c>
    </row>
    <row r="408" spans="1:3" s="63" customFormat="1" ht="17.25" customHeight="1">
      <c r="A408" s="47" t="s">
        <v>93</v>
      </c>
      <c r="B408" s="10">
        <v>110</v>
      </c>
      <c r="C408" s="63">
        <v>107.18</v>
      </c>
    </row>
    <row r="409" spans="1:9" s="63" customFormat="1" ht="17.25" customHeight="1">
      <c r="A409" s="47" t="s">
        <v>116</v>
      </c>
      <c r="B409" s="16">
        <v>150</v>
      </c>
      <c r="C409" s="16">
        <v>63.75</v>
      </c>
      <c r="I409" s="35"/>
    </row>
    <row r="410" spans="1:4" s="63" customFormat="1" ht="17.25" customHeight="1">
      <c r="A410" s="92" t="s">
        <v>144</v>
      </c>
      <c r="B410" s="10">
        <v>20</v>
      </c>
      <c r="C410" s="10">
        <v>47</v>
      </c>
      <c r="D410" s="91"/>
    </row>
    <row r="411" spans="1:4" s="63" customFormat="1" ht="17.25" customHeight="1">
      <c r="A411" s="92" t="s">
        <v>145</v>
      </c>
      <c r="B411" s="61">
        <v>30</v>
      </c>
      <c r="C411" s="16">
        <v>70.5</v>
      </c>
      <c r="D411" s="91"/>
    </row>
    <row r="412" spans="1:9" ht="17.25" customHeight="1">
      <c r="A412" s="40" t="s">
        <v>18</v>
      </c>
      <c r="B412" s="93">
        <f>B403+B405+B406+B407+B408+B409+B410+B411</f>
        <v>575</v>
      </c>
      <c r="C412" s="94">
        <f>C403+C405+C406+C407+C408+C409+C410+C411</f>
        <v>547.4300000000001</v>
      </c>
      <c r="I412" s="63"/>
    </row>
    <row r="413" spans="1:3" ht="17.25" customHeight="1">
      <c r="A413" s="28"/>
      <c r="B413" s="29"/>
      <c r="C413" s="30"/>
    </row>
    <row r="414" spans="1:3" ht="17.25" customHeight="1">
      <c r="A414" s="28" t="s">
        <v>10</v>
      </c>
      <c r="B414" s="29"/>
      <c r="C414" s="30"/>
    </row>
    <row r="415" spans="1:3" ht="17.25" customHeight="1">
      <c r="A415" s="9" t="s">
        <v>168</v>
      </c>
      <c r="B415" s="10">
        <v>170</v>
      </c>
      <c r="C415" s="1">
        <v>85</v>
      </c>
    </row>
    <row r="416" spans="1:9" s="63" customFormat="1" ht="17.25" customHeight="1">
      <c r="A416" s="47" t="s">
        <v>71</v>
      </c>
      <c r="B416" s="10">
        <v>30</v>
      </c>
      <c r="C416" s="10">
        <v>110.4</v>
      </c>
      <c r="I416" s="1"/>
    </row>
    <row r="417" spans="1:9" ht="17.25" customHeight="1">
      <c r="A417" s="32" t="s">
        <v>18</v>
      </c>
      <c r="B417" s="57">
        <f>SUM(B415:B416)</f>
        <v>200</v>
      </c>
      <c r="C417" s="33">
        <f>SUM(C415:C416)</f>
        <v>195.4</v>
      </c>
      <c r="I417" s="62"/>
    </row>
    <row r="418" spans="1:3" ht="17.25" customHeight="1">
      <c r="A418" s="9"/>
      <c r="B418" s="49"/>
      <c r="C418" s="16"/>
    </row>
    <row r="419" spans="1:3" ht="17.25" customHeight="1">
      <c r="A419" s="32" t="s">
        <v>12</v>
      </c>
      <c r="B419" s="58"/>
      <c r="C419" s="31"/>
    </row>
    <row r="420" spans="1:9" s="63" customFormat="1" ht="17.25" customHeight="1">
      <c r="A420" s="47" t="s">
        <v>184</v>
      </c>
      <c r="B420" s="53">
        <v>60</v>
      </c>
      <c r="C420" s="63">
        <v>80.98</v>
      </c>
      <c r="I420" s="35"/>
    </row>
    <row r="421" spans="1:4" ht="18" customHeight="1">
      <c r="A421" s="9" t="s">
        <v>89</v>
      </c>
      <c r="B421" s="10">
        <v>20</v>
      </c>
      <c r="C421" s="16">
        <v>11.89</v>
      </c>
      <c r="D421" s="10"/>
    </row>
    <row r="422" spans="1:4" s="43" customFormat="1" ht="17.25" customHeight="1">
      <c r="A422" s="84" t="s">
        <v>76</v>
      </c>
      <c r="B422" s="81">
        <v>110</v>
      </c>
      <c r="C422" s="81">
        <v>100.65</v>
      </c>
      <c r="D422" s="114"/>
    </row>
    <row r="423" spans="1:3" ht="17.25" customHeight="1">
      <c r="A423" s="9" t="s">
        <v>117</v>
      </c>
      <c r="B423" s="10">
        <v>180</v>
      </c>
      <c r="C423" s="1">
        <v>83.9</v>
      </c>
    </row>
    <row r="424" spans="1:4" s="63" customFormat="1" ht="17.25" customHeight="1">
      <c r="A424" s="92" t="s">
        <v>144</v>
      </c>
      <c r="B424" s="10">
        <v>20</v>
      </c>
      <c r="C424" s="10">
        <v>47</v>
      </c>
      <c r="D424" s="91"/>
    </row>
    <row r="425" spans="1:4" s="63" customFormat="1" ht="17.25" customHeight="1">
      <c r="A425" s="92" t="s">
        <v>145</v>
      </c>
      <c r="B425" s="61">
        <v>20</v>
      </c>
      <c r="C425" s="16">
        <v>47</v>
      </c>
      <c r="D425" s="91"/>
    </row>
    <row r="426" spans="1:62" s="2" customFormat="1" ht="19.5" customHeight="1">
      <c r="A426" s="19" t="s">
        <v>18</v>
      </c>
      <c r="B426" s="51">
        <f>SUM(B420:B425)</f>
        <v>410</v>
      </c>
      <c r="C426" s="51">
        <f>SUM(C420:C425)</f>
        <v>371.42</v>
      </c>
      <c r="D426" s="1"/>
      <c r="E426" s="1"/>
      <c r="F426" s="1"/>
      <c r="G426" s="1"/>
      <c r="H426" s="1"/>
      <c r="I426" s="6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</row>
    <row r="427" spans="1:210" ht="17.25" customHeight="1">
      <c r="A427" s="21" t="s">
        <v>4</v>
      </c>
      <c r="B427" s="21"/>
      <c r="C427" s="21">
        <f>C397+C400+C412+C417+C426</f>
        <v>1432.2500000000002</v>
      </c>
      <c r="BK427" s="21" t="s">
        <v>4</v>
      </c>
      <c r="BL427" s="21" t="s">
        <v>4</v>
      </c>
      <c r="BM427" s="21" t="s">
        <v>4</v>
      </c>
      <c r="BN427" s="21" t="s">
        <v>4</v>
      </c>
      <c r="BO427" s="21" t="s">
        <v>4</v>
      </c>
      <c r="BP427" s="21" t="s">
        <v>4</v>
      </c>
      <c r="BQ427" s="21" t="s">
        <v>4</v>
      </c>
      <c r="BR427" s="21" t="s">
        <v>4</v>
      </c>
      <c r="BS427" s="21" t="s">
        <v>4</v>
      </c>
      <c r="BT427" s="21" t="s">
        <v>4</v>
      </c>
      <c r="BU427" s="21" t="s">
        <v>4</v>
      </c>
      <c r="BV427" s="21" t="s">
        <v>4</v>
      </c>
      <c r="BW427" s="21" t="s">
        <v>4</v>
      </c>
      <c r="BX427" s="21" t="s">
        <v>4</v>
      </c>
      <c r="BY427" s="21" t="s">
        <v>4</v>
      </c>
      <c r="BZ427" s="21" t="s">
        <v>4</v>
      </c>
      <c r="CA427" s="21" t="s">
        <v>4</v>
      </c>
      <c r="CB427" s="21" t="s">
        <v>4</v>
      </c>
      <c r="CC427" s="21" t="s">
        <v>4</v>
      </c>
      <c r="CD427" s="21" t="s">
        <v>4</v>
      </c>
      <c r="CE427" s="21" t="s">
        <v>4</v>
      </c>
      <c r="CF427" s="21" t="s">
        <v>4</v>
      </c>
      <c r="CG427" s="21" t="s">
        <v>4</v>
      </c>
      <c r="CH427" s="21" t="s">
        <v>4</v>
      </c>
      <c r="CI427" s="21" t="s">
        <v>4</v>
      </c>
      <c r="CJ427" s="21" t="s">
        <v>4</v>
      </c>
      <c r="CK427" s="21" t="s">
        <v>4</v>
      </c>
      <c r="CL427" s="21" t="s">
        <v>4</v>
      </c>
      <c r="CM427" s="21" t="s">
        <v>4</v>
      </c>
      <c r="CN427" s="21" t="s">
        <v>4</v>
      </c>
      <c r="CO427" s="21" t="s">
        <v>4</v>
      </c>
      <c r="CP427" s="21" t="s">
        <v>4</v>
      </c>
      <c r="CQ427" s="21" t="s">
        <v>4</v>
      </c>
      <c r="CR427" s="21" t="s">
        <v>4</v>
      </c>
      <c r="CS427" s="21" t="s">
        <v>4</v>
      </c>
      <c r="CT427" s="21" t="s">
        <v>4</v>
      </c>
      <c r="CU427" s="21" t="s">
        <v>4</v>
      </c>
      <c r="CV427" s="21" t="s">
        <v>4</v>
      </c>
      <c r="CW427" s="21" t="s">
        <v>4</v>
      </c>
      <c r="CX427" s="21" t="s">
        <v>4</v>
      </c>
      <c r="CY427" s="21" t="s">
        <v>4</v>
      </c>
      <c r="CZ427" s="21" t="s">
        <v>4</v>
      </c>
      <c r="DA427" s="21" t="s">
        <v>4</v>
      </c>
      <c r="DB427" s="21" t="s">
        <v>4</v>
      </c>
      <c r="DC427" s="21" t="s">
        <v>4</v>
      </c>
      <c r="DD427" s="21" t="s">
        <v>4</v>
      </c>
      <c r="DE427" s="21" t="s">
        <v>4</v>
      </c>
      <c r="DF427" s="21" t="s">
        <v>4</v>
      </c>
      <c r="DG427" s="21" t="s">
        <v>4</v>
      </c>
      <c r="DH427" s="21" t="s">
        <v>4</v>
      </c>
      <c r="DI427" s="21" t="s">
        <v>4</v>
      </c>
      <c r="DJ427" s="21" t="s">
        <v>4</v>
      </c>
      <c r="DK427" s="21" t="s">
        <v>4</v>
      </c>
      <c r="DL427" s="21" t="s">
        <v>4</v>
      </c>
      <c r="DM427" s="21" t="s">
        <v>4</v>
      </c>
      <c r="DN427" s="21" t="s">
        <v>4</v>
      </c>
      <c r="DO427" s="21" t="s">
        <v>4</v>
      </c>
      <c r="DP427" s="21" t="s">
        <v>4</v>
      </c>
      <c r="DQ427" s="21" t="s">
        <v>4</v>
      </c>
      <c r="DR427" s="21" t="s">
        <v>4</v>
      </c>
      <c r="DS427" s="21" t="s">
        <v>4</v>
      </c>
      <c r="DT427" s="21" t="s">
        <v>4</v>
      </c>
      <c r="DU427" s="21" t="s">
        <v>4</v>
      </c>
      <c r="DV427" s="21" t="s">
        <v>4</v>
      </c>
      <c r="DW427" s="21" t="s">
        <v>4</v>
      </c>
      <c r="DX427" s="21" t="s">
        <v>4</v>
      </c>
      <c r="DY427" s="21" t="s">
        <v>4</v>
      </c>
      <c r="DZ427" s="21" t="s">
        <v>4</v>
      </c>
      <c r="EA427" s="21" t="s">
        <v>4</v>
      </c>
      <c r="EB427" s="21" t="s">
        <v>4</v>
      </c>
      <c r="EC427" s="21" t="s">
        <v>4</v>
      </c>
      <c r="ED427" s="21" t="s">
        <v>4</v>
      </c>
      <c r="EE427" s="21" t="s">
        <v>4</v>
      </c>
      <c r="EF427" s="21" t="s">
        <v>4</v>
      </c>
      <c r="EG427" s="21" t="s">
        <v>4</v>
      </c>
      <c r="EH427" s="21" t="s">
        <v>4</v>
      </c>
      <c r="EI427" s="21" t="s">
        <v>4</v>
      </c>
      <c r="EJ427" s="21" t="s">
        <v>4</v>
      </c>
      <c r="EK427" s="21" t="s">
        <v>4</v>
      </c>
      <c r="EL427" s="21" t="s">
        <v>4</v>
      </c>
      <c r="EM427" s="21" t="s">
        <v>4</v>
      </c>
      <c r="EN427" s="21" t="s">
        <v>4</v>
      </c>
      <c r="EO427" s="21" t="s">
        <v>4</v>
      </c>
      <c r="EP427" s="21" t="s">
        <v>4</v>
      </c>
      <c r="EQ427" s="21" t="s">
        <v>4</v>
      </c>
      <c r="ER427" s="21" t="s">
        <v>4</v>
      </c>
      <c r="ES427" s="21" t="s">
        <v>4</v>
      </c>
      <c r="ET427" s="21" t="s">
        <v>4</v>
      </c>
      <c r="EU427" s="21" t="s">
        <v>4</v>
      </c>
      <c r="EV427" s="21" t="s">
        <v>4</v>
      </c>
      <c r="EW427" s="21" t="s">
        <v>4</v>
      </c>
      <c r="EX427" s="21" t="s">
        <v>4</v>
      </c>
      <c r="EY427" s="21" t="s">
        <v>4</v>
      </c>
      <c r="EZ427" s="21" t="s">
        <v>4</v>
      </c>
      <c r="FA427" s="21" t="s">
        <v>4</v>
      </c>
      <c r="FB427" s="21" t="s">
        <v>4</v>
      </c>
      <c r="FC427" s="21" t="s">
        <v>4</v>
      </c>
      <c r="FD427" s="21" t="s">
        <v>4</v>
      </c>
      <c r="FE427" s="21" t="s">
        <v>4</v>
      </c>
      <c r="FF427" s="21" t="s">
        <v>4</v>
      </c>
      <c r="FG427" s="21" t="s">
        <v>4</v>
      </c>
      <c r="FH427" s="21" t="s">
        <v>4</v>
      </c>
      <c r="FI427" s="21" t="s">
        <v>4</v>
      </c>
      <c r="FJ427" s="21" t="s">
        <v>4</v>
      </c>
      <c r="FK427" s="21" t="s">
        <v>4</v>
      </c>
      <c r="FL427" s="21" t="s">
        <v>4</v>
      </c>
      <c r="FM427" s="21" t="s">
        <v>4</v>
      </c>
      <c r="FN427" s="21" t="s">
        <v>4</v>
      </c>
      <c r="FO427" s="21" t="s">
        <v>4</v>
      </c>
      <c r="FP427" s="21" t="s">
        <v>4</v>
      </c>
      <c r="FQ427" s="21" t="s">
        <v>4</v>
      </c>
      <c r="FR427" s="21" t="s">
        <v>4</v>
      </c>
      <c r="FS427" s="21" t="s">
        <v>4</v>
      </c>
      <c r="FT427" s="21" t="s">
        <v>4</v>
      </c>
      <c r="FU427" s="21" t="s">
        <v>4</v>
      </c>
      <c r="FV427" s="21" t="s">
        <v>4</v>
      </c>
      <c r="FW427" s="21" t="s">
        <v>4</v>
      </c>
      <c r="FX427" s="21" t="s">
        <v>4</v>
      </c>
      <c r="FY427" s="21" t="s">
        <v>4</v>
      </c>
      <c r="FZ427" s="21" t="s">
        <v>4</v>
      </c>
      <c r="GA427" s="21" t="s">
        <v>4</v>
      </c>
      <c r="GB427" s="21" t="s">
        <v>4</v>
      </c>
      <c r="GC427" s="21" t="s">
        <v>4</v>
      </c>
      <c r="GD427" s="21" t="s">
        <v>4</v>
      </c>
      <c r="GE427" s="21" t="s">
        <v>4</v>
      </c>
      <c r="GF427" s="21" t="s">
        <v>4</v>
      </c>
      <c r="GG427" s="21" t="s">
        <v>4</v>
      </c>
      <c r="GH427" s="21" t="s">
        <v>4</v>
      </c>
      <c r="GI427" s="21" t="s">
        <v>4</v>
      </c>
      <c r="GJ427" s="21" t="s">
        <v>4</v>
      </c>
      <c r="GK427" s="21" t="s">
        <v>4</v>
      </c>
      <c r="GL427" s="21" t="s">
        <v>4</v>
      </c>
      <c r="GM427" s="21" t="s">
        <v>4</v>
      </c>
      <c r="GN427" s="21" t="s">
        <v>4</v>
      </c>
      <c r="GO427" s="21" t="s">
        <v>4</v>
      </c>
      <c r="GP427" s="21" t="s">
        <v>4</v>
      </c>
      <c r="GQ427" s="21" t="s">
        <v>4</v>
      </c>
      <c r="GR427" s="21" t="s">
        <v>4</v>
      </c>
      <c r="GS427" s="21" t="s">
        <v>4</v>
      </c>
      <c r="GT427" s="21" t="s">
        <v>4</v>
      </c>
      <c r="GU427" s="21" t="s">
        <v>4</v>
      </c>
      <c r="GV427" s="21" t="s">
        <v>4</v>
      </c>
      <c r="GW427" s="21" t="s">
        <v>4</v>
      </c>
      <c r="GX427" s="21" t="s">
        <v>4</v>
      </c>
      <c r="GY427" s="21" t="s">
        <v>4</v>
      </c>
      <c r="GZ427" s="21" t="s">
        <v>4</v>
      </c>
      <c r="HA427" s="21" t="s">
        <v>4</v>
      </c>
      <c r="HB427" s="21" t="s">
        <v>4</v>
      </c>
    </row>
    <row r="428" spans="1:210" ht="17.25" customHeight="1">
      <c r="A428" s="21"/>
      <c r="B428" s="21"/>
      <c r="C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</row>
    <row r="429" spans="1:2" ht="17.25" customHeight="1">
      <c r="A429" s="41" t="s">
        <v>149</v>
      </c>
      <c r="B429" s="77"/>
    </row>
    <row r="430" spans="1:3" ht="0.75" customHeight="1" hidden="1">
      <c r="A430" s="2" t="s">
        <v>31</v>
      </c>
      <c r="C430" s="7"/>
    </row>
    <row r="431" spans="1:3" ht="17.25" customHeight="1" hidden="1">
      <c r="A431" s="2" t="s">
        <v>14</v>
      </c>
      <c r="C431" s="7"/>
    </row>
    <row r="432" spans="1:3" ht="17.25" customHeight="1" hidden="1">
      <c r="A432" s="9" t="s">
        <v>19</v>
      </c>
      <c r="B432" s="49" t="s">
        <v>23</v>
      </c>
      <c r="C432" s="1">
        <v>241.11</v>
      </c>
    </row>
    <row r="433" spans="1:3" ht="17.25" customHeight="1" hidden="1">
      <c r="A433" s="9" t="s">
        <v>17</v>
      </c>
      <c r="B433" s="49">
        <v>150</v>
      </c>
      <c r="C433" s="1">
        <v>153.92</v>
      </c>
    </row>
    <row r="434" spans="1:3" ht="17.25" customHeight="1" hidden="1">
      <c r="A434" s="9" t="s">
        <v>20</v>
      </c>
      <c r="B434" s="50" t="s">
        <v>11</v>
      </c>
      <c r="C434" s="1">
        <v>150.64</v>
      </c>
    </row>
    <row r="435" spans="1:3" ht="17.25" customHeight="1" hidden="1">
      <c r="A435" s="19" t="s">
        <v>18</v>
      </c>
      <c r="B435" s="49"/>
      <c r="C435" s="37">
        <f>SUM(C432:C434)</f>
        <v>545.67</v>
      </c>
    </row>
    <row r="436" spans="1:3" ht="17.25" customHeight="1" hidden="1">
      <c r="A436" s="19" t="s">
        <v>21</v>
      </c>
      <c r="B436" s="49"/>
      <c r="C436" s="37"/>
    </row>
    <row r="437" spans="1:62" ht="17.25" customHeight="1" hidden="1">
      <c r="A437" s="9" t="s">
        <v>22</v>
      </c>
      <c r="B437" s="49">
        <v>100</v>
      </c>
      <c r="C437" s="2">
        <v>46</v>
      </c>
      <c r="D437" s="35"/>
      <c r="E437" s="35"/>
      <c r="F437" s="35"/>
      <c r="G437" s="35"/>
      <c r="H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</row>
    <row r="438" spans="1:62" ht="17.25" customHeight="1" hidden="1">
      <c r="A438" s="2"/>
      <c r="C438" s="7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</row>
    <row r="439" spans="1:62" ht="17.25" customHeight="1" hidden="1">
      <c r="A439" s="21" t="s">
        <v>15</v>
      </c>
      <c r="B439" s="23"/>
      <c r="C439" s="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</row>
    <row r="440" spans="1:62" s="35" customFormat="1" ht="17.25" customHeight="1" hidden="1">
      <c r="A440" s="34" t="s">
        <v>32</v>
      </c>
      <c r="B440" s="49">
        <v>30</v>
      </c>
      <c r="C440" s="10">
        <v>8.2</v>
      </c>
      <c r="D440" s="1"/>
      <c r="E440" s="1"/>
      <c r="F440" s="1"/>
      <c r="G440" s="1"/>
      <c r="H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</row>
    <row r="441" spans="1:3" ht="17.25" customHeight="1" hidden="1">
      <c r="A441" s="9" t="s">
        <v>28</v>
      </c>
      <c r="B441" s="49" t="s">
        <v>24</v>
      </c>
      <c r="C441" s="1">
        <v>139.73</v>
      </c>
    </row>
    <row r="442" spans="1:62" ht="17.25" customHeight="1" hidden="1">
      <c r="A442" s="9" t="s">
        <v>29</v>
      </c>
      <c r="B442" s="49" t="s">
        <v>25</v>
      </c>
      <c r="C442" s="1">
        <v>205.32</v>
      </c>
      <c r="D442" s="63"/>
      <c r="E442" s="63"/>
      <c r="F442" s="63"/>
      <c r="G442" s="63"/>
      <c r="H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</row>
    <row r="443" spans="1:62" ht="17.25" customHeight="1" hidden="1">
      <c r="A443" s="9" t="s">
        <v>30</v>
      </c>
      <c r="B443" s="49" t="s">
        <v>5</v>
      </c>
      <c r="C443" s="1">
        <v>157.8</v>
      </c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</row>
    <row r="444" spans="1:9" ht="17.25" customHeight="1">
      <c r="A444" s="28" t="s">
        <v>46</v>
      </c>
      <c r="B444" s="29"/>
      <c r="C444" s="30"/>
      <c r="I444" s="63"/>
    </row>
    <row r="445" spans="1:3" ht="17.25" customHeight="1">
      <c r="A445" s="2" t="s">
        <v>14</v>
      </c>
      <c r="C445" s="7"/>
    </row>
    <row r="446" spans="1:3" ht="19.5" customHeight="1">
      <c r="A446" s="9" t="s">
        <v>171</v>
      </c>
      <c r="B446" s="49">
        <v>150</v>
      </c>
      <c r="C446" s="1">
        <v>111.6</v>
      </c>
    </row>
    <row r="447" spans="1:3" s="63" customFormat="1" ht="17.25" customHeight="1">
      <c r="A447" s="92" t="s">
        <v>110</v>
      </c>
      <c r="B447" s="16">
        <v>170</v>
      </c>
      <c r="C447" s="63">
        <v>84.69</v>
      </c>
    </row>
    <row r="448" spans="1:3" ht="17.25" customHeight="1">
      <c r="A448" s="9" t="s">
        <v>131</v>
      </c>
      <c r="B448" s="50">
        <v>5</v>
      </c>
      <c r="C448" s="1">
        <v>33.1</v>
      </c>
    </row>
    <row r="449" spans="1:4" s="82" customFormat="1" ht="17.25" customHeight="1">
      <c r="A449" s="1" t="s">
        <v>156</v>
      </c>
      <c r="B449" s="81">
        <v>25</v>
      </c>
      <c r="C449" s="82">
        <v>58.75</v>
      </c>
      <c r="D449" s="83"/>
    </row>
    <row r="450" spans="1:9" ht="17.25" customHeight="1">
      <c r="A450" s="32" t="s">
        <v>18</v>
      </c>
      <c r="B450" s="57">
        <f>SUM(B446:B449)</f>
        <v>350</v>
      </c>
      <c r="C450" s="57">
        <f>SUM(C446:C449)</f>
        <v>288.14</v>
      </c>
      <c r="I450" s="63"/>
    </row>
    <row r="451" spans="1:62" ht="17.25" customHeight="1">
      <c r="A451" s="32"/>
      <c r="B451" s="58"/>
      <c r="C451" s="33"/>
      <c r="D451" s="62"/>
      <c r="E451" s="62"/>
      <c r="F451" s="62"/>
      <c r="G451" s="62"/>
      <c r="H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</row>
    <row r="452" spans="1:9" ht="17.25" customHeight="1">
      <c r="A452" s="32" t="s">
        <v>21</v>
      </c>
      <c r="B452" s="58"/>
      <c r="C452" s="33"/>
      <c r="I452" s="62"/>
    </row>
    <row r="453" spans="1:9" ht="17.25" customHeight="1">
      <c r="A453" s="9" t="s">
        <v>74</v>
      </c>
      <c r="B453" s="51">
        <v>150</v>
      </c>
      <c r="C453" s="2">
        <v>79.39</v>
      </c>
      <c r="I453" s="2"/>
    </row>
    <row r="454" spans="1:3" ht="17.25" customHeight="1">
      <c r="A454" s="24"/>
      <c r="B454" s="55"/>
      <c r="C454" s="11"/>
    </row>
    <row r="455" spans="1:3" ht="17.25" customHeight="1">
      <c r="A455" s="28" t="s">
        <v>15</v>
      </c>
      <c r="B455" s="29"/>
      <c r="C455" s="30"/>
    </row>
    <row r="456" spans="1:9" s="35" customFormat="1" ht="17.25" customHeight="1">
      <c r="A456" s="34" t="s">
        <v>91</v>
      </c>
      <c r="B456" s="49">
        <v>30</v>
      </c>
      <c r="C456" s="10">
        <v>28.44</v>
      </c>
      <c r="D456" s="10"/>
      <c r="I456" s="1"/>
    </row>
    <row r="457" spans="1:62" s="35" customFormat="1" ht="17.25" customHeight="1">
      <c r="A457" s="34" t="s">
        <v>143</v>
      </c>
      <c r="B457" s="49">
        <v>30</v>
      </c>
      <c r="C457" s="10">
        <v>8.2</v>
      </c>
      <c r="D457" s="63"/>
      <c r="E457" s="63"/>
      <c r="F457" s="63"/>
      <c r="G457" s="63"/>
      <c r="H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</row>
    <row r="458" spans="1:9" s="62" customFormat="1" ht="17.25" customHeight="1">
      <c r="A458" s="60" t="s">
        <v>119</v>
      </c>
      <c r="B458" s="10">
        <v>150</v>
      </c>
      <c r="C458" s="62">
        <v>87.01</v>
      </c>
      <c r="I458" s="63"/>
    </row>
    <row r="459" spans="1:9" s="43" customFormat="1" ht="18" customHeight="1">
      <c r="A459" s="8" t="s">
        <v>169</v>
      </c>
      <c r="B459" s="38">
        <v>60</v>
      </c>
      <c r="C459" s="43">
        <v>110.73</v>
      </c>
      <c r="I459" s="62"/>
    </row>
    <row r="460" spans="1:9" s="43" customFormat="1" ht="18" customHeight="1">
      <c r="A460" s="8" t="s">
        <v>170</v>
      </c>
      <c r="B460" s="16">
        <v>110</v>
      </c>
      <c r="C460" s="43">
        <v>91.63</v>
      </c>
      <c r="I460" s="62"/>
    </row>
    <row r="461" spans="1:9" s="63" customFormat="1" ht="18" customHeight="1">
      <c r="A461" s="47" t="s">
        <v>121</v>
      </c>
      <c r="B461" s="16">
        <v>150</v>
      </c>
      <c r="C461" s="16">
        <v>50</v>
      </c>
      <c r="I461" s="1"/>
    </row>
    <row r="462" spans="1:4" s="63" customFormat="1" ht="17.25" customHeight="1">
      <c r="A462" s="92" t="s">
        <v>144</v>
      </c>
      <c r="B462" s="10">
        <v>20</v>
      </c>
      <c r="C462" s="10">
        <v>47</v>
      </c>
      <c r="D462" s="91"/>
    </row>
    <row r="463" spans="1:4" s="63" customFormat="1" ht="17.25" customHeight="1">
      <c r="A463" s="92" t="s">
        <v>145</v>
      </c>
      <c r="B463" s="61">
        <v>30</v>
      </c>
      <c r="C463" s="16">
        <v>70.5</v>
      </c>
      <c r="D463" s="91"/>
    </row>
    <row r="464" spans="1:9" ht="17.25" customHeight="1">
      <c r="A464" s="32" t="s">
        <v>18</v>
      </c>
      <c r="B464" s="57">
        <f>B456+B458+B459+B460+B461+B462+B463</f>
        <v>550</v>
      </c>
      <c r="C464" s="57">
        <f>C456+C458+C459+C460+C461+C462+C463</f>
        <v>485.31</v>
      </c>
      <c r="I464" s="63"/>
    </row>
    <row r="465" spans="1:3" ht="17.25" customHeight="1">
      <c r="A465" s="9"/>
      <c r="B465" s="49"/>
      <c r="C465" s="11"/>
    </row>
    <row r="466" spans="1:3" ht="17.25" customHeight="1">
      <c r="A466" s="28" t="s">
        <v>10</v>
      </c>
      <c r="B466" s="29"/>
      <c r="C466" s="30"/>
    </row>
    <row r="467" spans="1:3" s="63" customFormat="1" ht="17.25" customHeight="1">
      <c r="A467" s="47" t="s">
        <v>84</v>
      </c>
      <c r="B467" s="10">
        <v>150</v>
      </c>
      <c r="C467" s="10">
        <v>29</v>
      </c>
    </row>
    <row r="468" spans="1:3" ht="17.25" customHeight="1">
      <c r="A468" s="9" t="s">
        <v>120</v>
      </c>
      <c r="B468" s="49">
        <v>50</v>
      </c>
      <c r="C468" s="1">
        <v>119.85</v>
      </c>
    </row>
    <row r="469" spans="1:29" ht="17.25" customHeight="1">
      <c r="A469" s="32" t="s">
        <v>18</v>
      </c>
      <c r="B469" s="57">
        <f>SUM(B467:B468)</f>
        <v>200</v>
      </c>
      <c r="C469" s="57">
        <f>SUM(C467:C468)</f>
        <v>148.85</v>
      </c>
      <c r="D469" s="35"/>
      <c r="E469" s="35"/>
      <c r="F469" s="35"/>
      <c r="G469" s="35"/>
      <c r="H469" s="35"/>
      <c r="I469" s="62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</row>
    <row r="470" spans="1:9" s="63" customFormat="1" ht="18" customHeight="1">
      <c r="A470" s="47"/>
      <c r="B470" s="16"/>
      <c r="C470" s="16"/>
      <c r="I470" s="1"/>
    </row>
    <row r="471" spans="1:29" ht="17.25" customHeight="1">
      <c r="A471" s="32" t="s">
        <v>12</v>
      </c>
      <c r="B471" s="58"/>
      <c r="C471" s="31"/>
      <c r="D471" s="63"/>
      <c r="E471" s="63"/>
      <c r="F471" s="63"/>
      <c r="G471" s="63"/>
      <c r="H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</row>
    <row r="472" spans="1:4" s="82" customFormat="1" ht="30.75" customHeight="1">
      <c r="A472" s="109" t="s">
        <v>195</v>
      </c>
      <c r="B472" s="81">
        <v>150</v>
      </c>
      <c r="C472" s="116">
        <v>222.02</v>
      </c>
      <c r="D472" s="83"/>
    </row>
    <row r="473" spans="1:9" ht="17.25" customHeight="1">
      <c r="A473" s="9" t="s">
        <v>99</v>
      </c>
      <c r="B473" s="49">
        <v>150</v>
      </c>
      <c r="C473" s="1">
        <v>41.25</v>
      </c>
      <c r="I473" s="43"/>
    </row>
    <row r="474" spans="1:4" s="63" customFormat="1" ht="17.25" customHeight="1">
      <c r="A474" s="92" t="s">
        <v>144</v>
      </c>
      <c r="B474" s="10">
        <v>20</v>
      </c>
      <c r="C474" s="10">
        <v>47</v>
      </c>
      <c r="D474" s="91"/>
    </row>
    <row r="475" spans="1:9" s="62" customFormat="1" ht="17.25" customHeight="1">
      <c r="A475" s="60" t="s">
        <v>52</v>
      </c>
      <c r="B475" s="61">
        <v>95</v>
      </c>
      <c r="C475" s="62">
        <v>90.2</v>
      </c>
      <c r="I475" s="1"/>
    </row>
    <row r="476" spans="1:9" ht="17.25" customHeight="1">
      <c r="A476" s="6" t="s">
        <v>18</v>
      </c>
      <c r="B476" s="65">
        <f>SUM(B472:B475)</f>
        <v>415</v>
      </c>
      <c r="C476" s="95">
        <f>SUM(C472:C475)</f>
        <v>400.46999999999997</v>
      </c>
      <c r="I476" s="62"/>
    </row>
    <row r="477" spans="1:62" ht="17.25" customHeight="1">
      <c r="A477" s="6"/>
      <c r="B477" s="52"/>
      <c r="C477" s="1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</row>
    <row r="478" spans="1:203" ht="17.25" customHeight="1">
      <c r="A478" s="21" t="s">
        <v>4</v>
      </c>
      <c r="B478" s="21"/>
      <c r="C478" s="21">
        <f>C450+C453+C464+C469+C476</f>
        <v>1402.1599999999999</v>
      </c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21" t="s">
        <v>4</v>
      </c>
      <c r="BE478" s="21" t="s">
        <v>4</v>
      </c>
      <c r="BF478" s="21" t="s">
        <v>4</v>
      </c>
      <c r="BG478" s="21" t="s">
        <v>4</v>
      </c>
      <c r="BH478" s="21" t="s">
        <v>4</v>
      </c>
      <c r="BI478" s="21" t="s">
        <v>4</v>
      </c>
      <c r="BJ478" s="21" t="s">
        <v>4</v>
      </c>
      <c r="BK478" s="21" t="s">
        <v>4</v>
      </c>
      <c r="BL478" s="21" t="s">
        <v>4</v>
      </c>
      <c r="BM478" s="21" t="s">
        <v>4</v>
      </c>
      <c r="BN478" s="21" t="s">
        <v>4</v>
      </c>
      <c r="BO478" s="21" t="s">
        <v>4</v>
      </c>
      <c r="BP478" s="21" t="s">
        <v>4</v>
      </c>
      <c r="BQ478" s="21" t="s">
        <v>4</v>
      </c>
      <c r="BR478" s="21" t="s">
        <v>4</v>
      </c>
      <c r="BS478" s="21" t="s">
        <v>4</v>
      </c>
      <c r="BT478" s="21" t="s">
        <v>4</v>
      </c>
      <c r="BU478" s="21" t="s">
        <v>4</v>
      </c>
      <c r="BV478" s="21" t="s">
        <v>4</v>
      </c>
      <c r="BW478" s="21" t="s">
        <v>4</v>
      </c>
      <c r="BX478" s="21" t="s">
        <v>4</v>
      </c>
      <c r="BY478" s="21" t="s">
        <v>4</v>
      </c>
      <c r="BZ478" s="21" t="s">
        <v>4</v>
      </c>
      <c r="CA478" s="21" t="s">
        <v>4</v>
      </c>
      <c r="CB478" s="21" t="s">
        <v>4</v>
      </c>
      <c r="CC478" s="21" t="s">
        <v>4</v>
      </c>
      <c r="CD478" s="21" t="s">
        <v>4</v>
      </c>
      <c r="CE478" s="21" t="s">
        <v>4</v>
      </c>
      <c r="CF478" s="21" t="s">
        <v>4</v>
      </c>
      <c r="CG478" s="21" t="s">
        <v>4</v>
      </c>
      <c r="CH478" s="21" t="s">
        <v>4</v>
      </c>
      <c r="CI478" s="21" t="s">
        <v>4</v>
      </c>
      <c r="CJ478" s="21" t="s">
        <v>4</v>
      </c>
      <c r="CK478" s="21" t="s">
        <v>4</v>
      </c>
      <c r="CL478" s="21" t="s">
        <v>4</v>
      </c>
      <c r="CM478" s="21" t="s">
        <v>4</v>
      </c>
      <c r="CN478" s="21" t="s">
        <v>4</v>
      </c>
      <c r="CO478" s="21" t="s">
        <v>4</v>
      </c>
      <c r="CP478" s="21" t="s">
        <v>4</v>
      </c>
      <c r="CQ478" s="21" t="s">
        <v>4</v>
      </c>
      <c r="CR478" s="21" t="s">
        <v>4</v>
      </c>
      <c r="CS478" s="21" t="s">
        <v>4</v>
      </c>
      <c r="CT478" s="21" t="s">
        <v>4</v>
      </c>
      <c r="CU478" s="21" t="s">
        <v>4</v>
      </c>
      <c r="CV478" s="21" t="s">
        <v>4</v>
      </c>
      <c r="CW478" s="21" t="s">
        <v>4</v>
      </c>
      <c r="CX478" s="21" t="s">
        <v>4</v>
      </c>
      <c r="CY478" s="21" t="s">
        <v>4</v>
      </c>
      <c r="CZ478" s="21" t="s">
        <v>4</v>
      </c>
      <c r="DA478" s="21" t="s">
        <v>4</v>
      </c>
      <c r="DB478" s="21" t="s">
        <v>4</v>
      </c>
      <c r="DC478" s="21" t="s">
        <v>4</v>
      </c>
      <c r="DD478" s="21" t="s">
        <v>4</v>
      </c>
      <c r="DE478" s="21" t="s">
        <v>4</v>
      </c>
      <c r="DF478" s="21" t="s">
        <v>4</v>
      </c>
      <c r="DG478" s="21" t="s">
        <v>4</v>
      </c>
      <c r="DH478" s="21" t="s">
        <v>4</v>
      </c>
      <c r="DI478" s="21" t="s">
        <v>4</v>
      </c>
      <c r="DJ478" s="21" t="s">
        <v>4</v>
      </c>
      <c r="DK478" s="21" t="s">
        <v>4</v>
      </c>
      <c r="DL478" s="21" t="s">
        <v>4</v>
      </c>
      <c r="DM478" s="21" t="s">
        <v>4</v>
      </c>
      <c r="DN478" s="21" t="s">
        <v>4</v>
      </c>
      <c r="DO478" s="21" t="s">
        <v>4</v>
      </c>
      <c r="DP478" s="21" t="s">
        <v>4</v>
      </c>
      <c r="DQ478" s="21" t="s">
        <v>4</v>
      </c>
      <c r="DR478" s="21" t="s">
        <v>4</v>
      </c>
      <c r="DS478" s="21" t="s">
        <v>4</v>
      </c>
      <c r="DT478" s="21" t="s">
        <v>4</v>
      </c>
      <c r="DU478" s="21" t="s">
        <v>4</v>
      </c>
      <c r="DV478" s="21" t="s">
        <v>4</v>
      </c>
      <c r="DW478" s="21" t="s">
        <v>4</v>
      </c>
      <c r="DX478" s="21" t="s">
        <v>4</v>
      </c>
      <c r="DY478" s="21" t="s">
        <v>4</v>
      </c>
      <c r="DZ478" s="21" t="s">
        <v>4</v>
      </c>
      <c r="EA478" s="21" t="s">
        <v>4</v>
      </c>
      <c r="EB478" s="21" t="s">
        <v>4</v>
      </c>
      <c r="EC478" s="21" t="s">
        <v>4</v>
      </c>
      <c r="ED478" s="21" t="s">
        <v>4</v>
      </c>
      <c r="EE478" s="21" t="s">
        <v>4</v>
      </c>
      <c r="EF478" s="21" t="s">
        <v>4</v>
      </c>
      <c r="EG478" s="21" t="s">
        <v>4</v>
      </c>
      <c r="EH478" s="21" t="s">
        <v>4</v>
      </c>
      <c r="EI478" s="21" t="s">
        <v>4</v>
      </c>
      <c r="EJ478" s="21" t="s">
        <v>4</v>
      </c>
      <c r="EK478" s="21" t="s">
        <v>4</v>
      </c>
      <c r="EL478" s="21" t="s">
        <v>4</v>
      </c>
      <c r="EM478" s="21" t="s">
        <v>4</v>
      </c>
      <c r="EN478" s="21" t="s">
        <v>4</v>
      </c>
      <c r="EO478" s="21" t="s">
        <v>4</v>
      </c>
      <c r="EP478" s="21" t="s">
        <v>4</v>
      </c>
      <c r="EQ478" s="21" t="s">
        <v>4</v>
      </c>
      <c r="ER478" s="21" t="s">
        <v>4</v>
      </c>
      <c r="ES478" s="21" t="s">
        <v>4</v>
      </c>
      <c r="ET478" s="21" t="s">
        <v>4</v>
      </c>
      <c r="EU478" s="21" t="s">
        <v>4</v>
      </c>
      <c r="EV478" s="21" t="s">
        <v>4</v>
      </c>
      <c r="EW478" s="21" t="s">
        <v>4</v>
      </c>
      <c r="EX478" s="21" t="s">
        <v>4</v>
      </c>
      <c r="EY478" s="21" t="s">
        <v>4</v>
      </c>
      <c r="EZ478" s="21" t="s">
        <v>4</v>
      </c>
      <c r="FA478" s="21" t="s">
        <v>4</v>
      </c>
      <c r="FB478" s="21" t="s">
        <v>4</v>
      </c>
      <c r="FC478" s="21" t="s">
        <v>4</v>
      </c>
      <c r="FD478" s="21" t="s">
        <v>4</v>
      </c>
      <c r="FE478" s="21" t="s">
        <v>4</v>
      </c>
      <c r="FF478" s="21" t="s">
        <v>4</v>
      </c>
      <c r="FG478" s="21" t="s">
        <v>4</v>
      </c>
      <c r="FH478" s="21" t="s">
        <v>4</v>
      </c>
      <c r="FI478" s="21" t="s">
        <v>4</v>
      </c>
      <c r="FJ478" s="21" t="s">
        <v>4</v>
      </c>
      <c r="FK478" s="21" t="s">
        <v>4</v>
      </c>
      <c r="FL478" s="21" t="s">
        <v>4</v>
      </c>
      <c r="FM478" s="21" t="s">
        <v>4</v>
      </c>
      <c r="FN478" s="21" t="s">
        <v>4</v>
      </c>
      <c r="FO478" s="21" t="s">
        <v>4</v>
      </c>
      <c r="FP478" s="21" t="s">
        <v>4</v>
      </c>
      <c r="FQ478" s="21" t="s">
        <v>4</v>
      </c>
      <c r="FR478" s="21" t="s">
        <v>4</v>
      </c>
      <c r="FS478" s="21" t="s">
        <v>4</v>
      </c>
      <c r="FT478" s="21" t="s">
        <v>4</v>
      </c>
      <c r="FU478" s="21" t="s">
        <v>4</v>
      </c>
      <c r="FV478" s="21" t="s">
        <v>4</v>
      </c>
      <c r="FW478" s="21" t="s">
        <v>4</v>
      </c>
      <c r="FX478" s="21" t="s">
        <v>4</v>
      </c>
      <c r="FY478" s="21" t="s">
        <v>4</v>
      </c>
      <c r="FZ478" s="21" t="s">
        <v>4</v>
      </c>
      <c r="GA478" s="21" t="s">
        <v>4</v>
      </c>
      <c r="GB478" s="21" t="s">
        <v>4</v>
      </c>
      <c r="GC478" s="21" t="s">
        <v>4</v>
      </c>
      <c r="GD478" s="21" t="s">
        <v>4</v>
      </c>
      <c r="GE478" s="21" t="s">
        <v>4</v>
      </c>
      <c r="GF478" s="21" t="s">
        <v>4</v>
      </c>
      <c r="GG478" s="21" t="s">
        <v>4</v>
      </c>
      <c r="GH478" s="21" t="s">
        <v>4</v>
      </c>
      <c r="GI478" s="21" t="s">
        <v>4</v>
      </c>
      <c r="GJ478" s="21" t="s">
        <v>4</v>
      </c>
      <c r="GK478" s="21" t="s">
        <v>4</v>
      </c>
      <c r="GL478" s="21" t="s">
        <v>4</v>
      </c>
      <c r="GM478" s="21" t="s">
        <v>4</v>
      </c>
      <c r="GN478" s="21" t="s">
        <v>4</v>
      </c>
      <c r="GO478" s="21" t="s">
        <v>4</v>
      </c>
      <c r="GP478" s="21" t="s">
        <v>4</v>
      </c>
      <c r="GQ478" s="21" t="s">
        <v>4</v>
      </c>
      <c r="GR478" s="21" t="s">
        <v>4</v>
      </c>
      <c r="GS478" s="21" t="s">
        <v>4</v>
      </c>
      <c r="GT478" s="21" t="s">
        <v>4</v>
      </c>
      <c r="GU478" s="21" t="s">
        <v>4</v>
      </c>
    </row>
    <row r="479" spans="1:203" ht="17.25" customHeight="1">
      <c r="A479" s="21"/>
      <c r="B479" s="21"/>
      <c r="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</row>
    <row r="480" spans="1:55" ht="17.25" customHeight="1">
      <c r="A480" s="41" t="s">
        <v>149</v>
      </c>
      <c r="B480" s="77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</row>
    <row r="481" spans="1:22" ht="17.25" customHeight="1">
      <c r="A481" s="2" t="s">
        <v>47</v>
      </c>
      <c r="C481" s="7"/>
      <c r="D481" s="62"/>
      <c r="E481" s="62"/>
      <c r="F481" s="62"/>
      <c r="G481" s="62"/>
      <c r="H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</row>
    <row r="482" spans="1:29" ht="17.25" customHeight="1">
      <c r="A482" s="2" t="s">
        <v>14</v>
      </c>
      <c r="C482" s="7"/>
      <c r="D482" s="2"/>
      <c r="E482" s="2"/>
      <c r="F482" s="2"/>
      <c r="G482" s="2"/>
      <c r="H482" s="2"/>
      <c r="I482" s="6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3" ht="19.5" customHeight="1">
      <c r="A483" s="9" t="s">
        <v>123</v>
      </c>
      <c r="B483" s="49">
        <v>150</v>
      </c>
      <c r="C483" s="1">
        <v>134.47</v>
      </c>
    </row>
    <row r="484" spans="1:4" s="63" customFormat="1" ht="18.75" customHeight="1">
      <c r="A484" s="92" t="s">
        <v>109</v>
      </c>
      <c r="B484" s="16">
        <v>170</v>
      </c>
      <c r="C484" s="63">
        <v>91.52</v>
      </c>
      <c r="D484" s="91"/>
    </row>
    <row r="485" spans="1:3" ht="17.25" customHeight="1">
      <c r="A485" s="9" t="s">
        <v>131</v>
      </c>
      <c r="B485" s="50">
        <v>5</v>
      </c>
      <c r="C485" s="1">
        <v>33.1</v>
      </c>
    </row>
    <row r="486" spans="1:4" s="82" customFormat="1" ht="17.25" customHeight="1">
      <c r="A486" s="1" t="s">
        <v>155</v>
      </c>
      <c r="B486" s="81">
        <v>25</v>
      </c>
      <c r="C486" s="82">
        <v>58.75</v>
      </c>
      <c r="D486" s="83"/>
    </row>
    <row r="487" spans="1:29" ht="17.25" customHeight="1">
      <c r="A487" s="32" t="s">
        <v>18</v>
      </c>
      <c r="B487" s="57">
        <f>SUM(B483:B486)</f>
        <v>350</v>
      </c>
      <c r="C487" s="46">
        <f>SUM(C483:C486)</f>
        <v>317.84000000000003</v>
      </c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</row>
    <row r="488" spans="1:2" ht="19.5" customHeight="1">
      <c r="A488" s="9"/>
      <c r="B488" s="49"/>
    </row>
    <row r="489" spans="1:62" ht="17.25" customHeight="1">
      <c r="A489" s="32" t="s">
        <v>21</v>
      </c>
      <c r="B489" s="58"/>
      <c r="C489" s="33"/>
      <c r="D489" s="62"/>
      <c r="E489" s="62"/>
      <c r="F489" s="62"/>
      <c r="G489" s="62"/>
      <c r="H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</row>
    <row r="490" spans="1:9" s="62" customFormat="1" ht="17.25" customHeight="1">
      <c r="A490" s="60" t="s">
        <v>152</v>
      </c>
      <c r="B490" s="61">
        <v>150</v>
      </c>
      <c r="C490" s="62">
        <v>68.25</v>
      </c>
      <c r="I490" s="63"/>
    </row>
    <row r="491" spans="1:3" ht="17.25" customHeight="1">
      <c r="A491" s="6"/>
      <c r="B491" s="52"/>
      <c r="C491" s="13"/>
    </row>
    <row r="492" spans="1:62" ht="17.25" customHeight="1">
      <c r="A492" s="28" t="s">
        <v>15</v>
      </c>
      <c r="B492" s="29"/>
      <c r="C492" s="30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</row>
    <row r="493" spans="1:9" s="35" customFormat="1" ht="17.25" customHeight="1">
      <c r="A493" s="34" t="s">
        <v>176</v>
      </c>
      <c r="B493" s="49">
        <v>30</v>
      </c>
      <c r="C493" s="10">
        <v>25.5</v>
      </c>
      <c r="D493" s="10"/>
      <c r="I493" s="1"/>
    </row>
    <row r="494" spans="1:62" s="35" customFormat="1" ht="17.25" customHeight="1">
      <c r="A494" s="34" t="s">
        <v>143</v>
      </c>
      <c r="B494" s="49">
        <v>40</v>
      </c>
      <c r="C494" s="10">
        <v>8.2</v>
      </c>
      <c r="D494" s="1"/>
      <c r="E494" s="1"/>
      <c r="F494" s="1"/>
      <c r="G494" s="1"/>
      <c r="H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</row>
    <row r="495" spans="1:3" ht="17.25" customHeight="1">
      <c r="A495" s="9" t="s">
        <v>177</v>
      </c>
      <c r="B495" s="49">
        <v>150</v>
      </c>
      <c r="C495" s="1">
        <v>73.52</v>
      </c>
    </row>
    <row r="496" spans="1:8" s="63" customFormat="1" ht="17.25" customHeight="1">
      <c r="A496" s="47" t="s">
        <v>178</v>
      </c>
      <c r="B496" s="10">
        <v>60</v>
      </c>
      <c r="C496" s="11">
        <v>106.27</v>
      </c>
      <c r="H496" s="35"/>
    </row>
    <row r="497" spans="1:4" ht="18" customHeight="1">
      <c r="A497" s="9" t="s">
        <v>89</v>
      </c>
      <c r="B497" s="10">
        <v>20</v>
      </c>
      <c r="C497" s="16">
        <v>11.89</v>
      </c>
      <c r="D497" s="10"/>
    </row>
    <row r="498" spans="1:3" ht="17.25" customHeight="1">
      <c r="A498" s="9" t="s">
        <v>103</v>
      </c>
      <c r="B498" s="49">
        <v>150</v>
      </c>
      <c r="C498" s="1">
        <v>115.5</v>
      </c>
    </row>
    <row r="499" spans="1:29" ht="17.25" customHeight="1">
      <c r="A499" s="9" t="s">
        <v>146</v>
      </c>
      <c r="B499" s="10">
        <v>150</v>
      </c>
      <c r="C499" s="16">
        <v>50.94</v>
      </c>
      <c r="AC499" s="1">
        <f>Z499+AA499+AB499</f>
        <v>0</v>
      </c>
    </row>
    <row r="500" spans="1:4" s="63" customFormat="1" ht="17.25" customHeight="1">
      <c r="A500" s="92" t="s">
        <v>144</v>
      </c>
      <c r="B500" s="10">
        <v>20</v>
      </c>
      <c r="C500" s="10">
        <v>47</v>
      </c>
      <c r="D500" s="91"/>
    </row>
    <row r="501" spans="1:4" s="63" customFormat="1" ht="17.25" customHeight="1">
      <c r="A501" s="92" t="s">
        <v>145</v>
      </c>
      <c r="B501" s="61">
        <v>30</v>
      </c>
      <c r="C501" s="16">
        <v>70.5</v>
      </c>
      <c r="D501" s="91"/>
    </row>
    <row r="502" spans="1:9" ht="17.25" customHeight="1">
      <c r="A502" s="19" t="s">
        <v>18</v>
      </c>
      <c r="B502" s="51">
        <f>B493+B495+B496+B497+B498+B499+B500+B501</f>
        <v>610</v>
      </c>
      <c r="C502" s="51">
        <f>C493+C495+C496+C497+C498+C499+C500+C501</f>
        <v>501.12</v>
      </c>
      <c r="I502" s="63"/>
    </row>
    <row r="503" spans="1:3" ht="17.25" customHeight="1">
      <c r="A503" s="9"/>
      <c r="B503" s="49"/>
      <c r="C503" s="16"/>
    </row>
    <row r="504" spans="1:62" ht="17.25" customHeight="1">
      <c r="A504" s="28" t="s">
        <v>10</v>
      </c>
      <c r="B504" s="29"/>
      <c r="C504" s="30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</row>
    <row r="505" spans="1:9" s="63" customFormat="1" ht="18" customHeight="1">
      <c r="A505" s="47" t="s">
        <v>6</v>
      </c>
      <c r="B505" s="10">
        <v>150</v>
      </c>
      <c r="C505" s="10">
        <v>28</v>
      </c>
      <c r="I505" s="1"/>
    </row>
    <row r="506" spans="1:9" s="63" customFormat="1" ht="17.25" customHeight="1">
      <c r="A506" s="47" t="s">
        <v>172</v>
      </c>
      <c r="B506" s="16">
        <v>65</v>
      </c>
      <c r="C506" s="63">
        <v>137.2</v>
      </c>
      <c r="I506" s="1"/>
    </row>
    <row r="507" spans="1:62" s="2" customFormat="1" ht="17.25" customHeight="1">
      <c r="A507" s="19" t="s">
        <v>18</v>
      </c>
      <c r="B507" s="51">
        <f>SUM(B505:B506)</f>
        <v>215</v>
      </c>
      <c r="C507" s="45">
        <f>SUM(C505:C506)</f>
        <v>165.2</v>
      </c>
      <c r="D507" s="1"/>
      <c r="E507" s="1"/>
      <c r="F507" s="1"/>
      <c r="G507" s="1"/>
      <c r="H507" s="1"/>
      <c r="I507" s="6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</row>
    <row r="508" spans="1:62" s="2" customFormat="1" ht="17.25" customHeight="1">
      <c r="A508" s="19"/>
      <c r="B508" s="51"/>
      <c r="C508" s="3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</row>
    <row r="509" spans="1:3" ht="17.25" customHeight="1">
      <c r="A509" s="32" t="s">
        <v>12</v>
      </c>
      <c r="B509" s="58"/>
      <c r="C509" s="31"/>
    </row>
    <row r="510" spans="1:4" ht="18" customHeight="1">
      <c r="A510" s="9" t="s">
        <v>112</v>
      </c>
      <c r="B510" s="10">
        <v>120</v>
      </c>
      <c r="C510" s="16">
        <v>147</v>
      </c>
      <c r="D510" s="10"/>
    </row>
    <row r="511" spans="1:3" ht="17.25" customHeight="1">
      <c r="A511" s="9" t="s">
        <v>69</v>
      </c>
      <c r="B511" s="49">
        <v>20</v>
      </c>
      <c r="C511" s="1">
        <v>9.98</v>
      </c>
    </row>
    <row r="512" spans="1:3" s="63" customFormat="1" ht="17.25" customHeight="1">
      <c r="A512" s="47" t="s">
        <v>55</v>
      </c>
      <c r="B512" s="16">
        <v>150</v>
      </c>
      <c r="C512" s="11">
        <v>74.11</v>
      </c>
    </row>
    <row r="513" spans="1:4" s="63" customFormat="1" ht="17.25" customHeight="1">
      <c r="A513" s="92" t="s">
        <v>144</v>
      </c>
      <c r="B513" s="10">
        <v>20</v>
      </c>
      <c r="C513" s="10">
        <v>47</v>
      </c>
      <c r="D513" s="91"/>
    </row>
    <row r="514" spans="1:9" s="62" customFormat="1" ht="17.25" customHeight="1">
      <c r="A514" s="60" t="s">
        <v>50</v>
      </c>
      <c r="B514" s="61">
        <v>100</v>
      </c>
      <c r="C514" s="62">
        <v>44</v>
      </c>
      <c r="I514" s="2"/>
    </row>
    <row r="515" spans="1:29" ht="17.25" customHeight="1">
      <c r="A515" s="2" t="s">
        <v>18</v>
      </c>
      <c r="B515" s="2">
        <f>SUM(B510:B514)</f>
        <v>410</v>
      </c>
      <c r="C515" s="44">
        <f>SUM(C510:C514)</f>
        <v>322.09</v>
      </c>
      <c r="D515" s="2"/>
      <c r="E515" s="2"/>
      <c r="F515" s="2"/>
      <c r="G515" s="2"/>
      <c r="H515" s="2"/>
      <c r="I515" s="6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6.5" customHeight="1">
      <c r="A516" s="19"/>
      <c r="B516" s="49"/>
      <c r="C516" s="37"/>
      <c r="D516" s="43"/>
      <c r="E516" s="43"/>
      <c r="F516" s="43"/>
      <c r="G516" s="43"/>
      <c r="H516" s="43"/>
      <c r="I516" s="2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</row>
    <row r="517" spans="1:62" ht="17.25" customHeight="1">
      <c r="A517" s="21" t="s">
        <v>4</v>
      </c>
      <c r="B517" s="22"/>
      <c r="C517" s="12">
        <f>C487+C490+C502+C507+C515</f>
        <v>1374.5</v>
      </c>
      <c r="I517" s="4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</row>
    <row r="518" spans="1:29" ht="17.25" customHeight="1">
      <c r="A518" s="41" t="s">
        <v>149</v>
      </c>
      <c r="B518" s="77"/>
      <c r="D518" s="63"/>
      <c r="E518" s="63"/>
      <c r="F518" s="63"/>
      <c r="G518" s="63"/>
      <c r="H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</row>
    <row r="519" spans="1:9" ht="17.25" customHeight="1">
      <c r="A519" s="2" t="s">
        <v>48</v>
      </c>
      <c r="C519" s="7"/>
      <c r="I519" s="63"/>
    </row>
    <row r="520" spans="1:62" ht="17.25" customHeight="1">
      <c r="A520" s="2" t="s">
        <v>14</v>
      </c>
      <c r="C520" s="7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</row>
    <row r="521" spans="1:3" ht="19.5" customHeight="1">
      <c r="A521" s="9" t="s">
        <v>137</v>
      </c>
      <c r="B521" s="49">
        <v>150</v>
      </c>
      <c r="C521" s="1">
        <v>106.2</v>
      </c>
    </row>
    <row r="522" spans="1:3" ht="17.25" customHeight="1">
      <c r="A522" s="9" t="s">
        <v>108</v>
      </c>
      <c r="B522" s="10">
        <v>170</v>
      </c>
      <c r="C522" s="1">
        <v>78.87</v>
      </c>
    </row>
    <row r="523" spans="1:3" ht="17.25" customHeight="1">
      <c r="A523" s="9" t="s">
        <v>131</v>
      </c>
      <c r="B523" s="50">
        <v>5</v>
      </c>
      <c r="C523" s="1">
        <v>33.1</v>
      </c>
    </row>
    <row r="524" spans="1:9" ht="17.25" customHeight="1">
      <c r="A524" s="9" t="s">
        <v>130</v>
      </c>
      <c r="B524" s="49">
        <v>7</v>
      </c>
      <c r="C524" s="1">
        <v>26.6</v>
      </c>
      <c r="I524" s="63"/>
    </row>
    <row r="525" spans="1:4" s="82" customFormat="1" ht="17.25" customHeight="1">
      <c r="A525" s="1" t="s">
        <v>156</v>
      </c>
      <c r="B525" s="81">
        <v>25</v>
      </c>
      <c r="C525" s="82">
        <v>58.75</v>
      </c>
      <c r="D525" s="83"/>
    </row>
    <row r="526" spans="1:62" ht="17.25" customHeight="1">
      <c r="A526" s="32" t="s">
        <v>18</v>
      </c>
      <c r="B526" s="57">
        <f>SUM(B521:B525)</f>
        <v>357</v>
      </c>
      <c r="C526" s="57">
        <f>SUM(C521:C525)</f>
        <v>303.52</v>
      </c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</row>
    <row r="527" spans="1:9" ht="15.75" customHeight="1">
      <c r="A527" s="9"/>
      <c r="B527" s="49"/>
      <c r="I527" s="63"/>
    </row>
    <row r="528" spans="1:3" ht="17.25" customHeight="1">
      <c r="A528" s="32" t="s">
        <v>21</v>
      </c>
      <c r="B528" s="58"/>
      <c r="C528" s="33"/>
    </row>
    <row r="529" spans="1:3" ht="17.25" customHeight="1">
      <c r="A529" s="9" t="s">
        <v>66</v>
      </c>
      <c r="B529" s="10">
        <v>150</v>
      </c>
      <c r="C529" s="1">
        <v>64.32</v>
      </c>
    </row>
    <row r="530" spans="1:62" ht="17.25" customHeight="1">
      <c r="A530" s="2"/>
      <c r="C530" s="7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</row>
    <row r="531" spans="1:3" ht="17.25" customHeight="1">
      <c r="A531" s="28" t="s">
        <v>15</v>
      </c>
      <c r="B531" s="29"/>
      <c r="C531" s="30"/>
    </row>
    <row r="532" spans="1:9" s="35" customFormat="1" ht="19.5" customHeight="1">
      <c r="A532" s="34" t="s">
        <v>183</v>
      </c>
      <c r="B532" s="16">
        <v>30</v>
      </c>
      <c r="C532" s="10">
        <v>30.37</v>
      </c>
      <c r="D532" s="10"/>
      <c r="E532" s="10"/>
      <c r="I532" s="1"/>
    </row>
    <row r="533" spans="1:62" s="35" customFormat="1" ht="17.25" customHeight="1">
      <c r="A533" s="34" t="s">
        <v>143</v>
      </c>
      <c r="B533" s="49">
        <v>40</v>
      </c>
      <c r="C533" s="10">
        <v>8.2</v>
      </c>
      <c r="D533" s="1"/>
      <c r="E533" s="1"/>
      <c r="F533" s="1"/>
      <c r="G533" s="1"/>
      <c r="H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</row>
    <row r="534" spans="1:9" ht="17.25" customHeight="1">
      <c r="A534" s="9" t="s">
        <v>180</v>
      </c>
      <c r="B534" s="49">
        <v>150</v>
      </c>
      <c r="C534" s="1">
        <v>66.47</v>
      </c>
      <c r="I534" s="35"/>
    </row>
    <row r="535" spans="1:9" ht="18" customHeight="1">
      <c r="A535" s="9" t="s">
        <v>125</v>
      </c>
      <c r="B535" s="16">
        <v>60</v>
      </c>
      <c r="C535" s="1">
        <v>111.04</v>
      </c>
      <c r="I535" s="63"/>
    </row>
    <row r="536" spans="1:62" s="63" customFormat="1" ht="17.25" customHeight="1">
      <c r="A536" s="47" t="s">
        <v>69</v>
      </c>
      <c r="B536" s="49">
        <v>20</v>
      </c>
      <c r="C536" s="63">
        <v>16.64</v>
      </c>
      <c r="I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</row>
    <row r="537" spans="1:4" s="82" customFormat="1" ht="17.25" customHeight="1">
      <c r="A537" s="89" t="s">
        <v>182</v>
      </c>
      <c r="B537" s="81">
        <v>110</v>
      </c>
      <c r="C537" s="82">
        <v>111.76</v>
      </c>
      <c r="D537" s="83"/>
    </row>
    <row r="538" spans="1:9" s="63" customFormat="1" ht="17.25" customHeight="1">
      <c r="A538" s="47" t="s">
        <v>81</v>
      </c>
      <c r="B538" s="53">
        <v>150</v>
      </c>
      <c r="C538" s="16">
        <v>40.86</v>
      </c>
      <c r="I538" s="35"/>
    </row>
    <row r="539" spans="1:4" s="63" customFormat="1" ht="17.25" customHeight="1">
      <c r="A539" s="92" t="s">
        <v>144</v>
      </c>
      <c r="B539" s="10">
        <v>20</v>
      </c>
      <c r="C539" s="10">
        <v>47</v>
      </c>
      <c r="D539" s="91"/>
    </row>
    <row r="540" spans="1:4" s="63" customFormat="1" ht="17.25" customHeight="1">
      <c r="A540" s="92" t="s">
        <v>145</v>
      </c>
      <c r="B540" s="61">
        <v>30</v>
      </c>
      <c r="C540" s="16">
        <v>70.5</v>
      </c>
      <c r="D540" s="91"/>
    </row>
    <row r="541" spans="1:62" s="2" customFormat="1" ht="17.25" customHeight="1">
      <c r="A541" s="19" t="s">
        <v>18</v>
      </c>
      <c r="B541" s="51">
        <f>B532+B534+B535+B536+B537+B538+B539+B540</f>
        <v>570</v>
      </c>
      <c r="C541" s="51">
        <f>C532+C534+C535+C536+C537+C538+C539+C540</f>
        <v>494.64</v>
      </c>
      <c r="D541" s="1"/>
      <c r="E541" s="1"/>
      <c r="F541" s="1"/>
      <c r="G541" s="1"/>
      <c r="H541" s="1"/>
      <c r="I541" s="6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</row>
    <row r="542" spans="1:62" s="2" customFormat="1" ht="17.25" customHeight="1">
      <c r="A542" s="19"/>
      <c r="B542" s="51"/>
      <c r="C542" s="3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</row>
    <row r="543" spans="1:62" s="2" customFormat="1" ht="17.25" customHeight="1">
      <c r="A543" s="19" t="s">
        <v>34</v>
      </c>
      <c r="B543" s="51"/>
      <c r="C543" s="3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</row>
    <row r="544" spans="1:29" s="43" customFormat="1" ht="17.25" customHeight="1">
      <c r="A544" s="8" t="s">
        <v>146</v>
      </c>
      <c r="B544" s="49">
        <v>150</v>
      </c>
      <c r="C544" s="43">
        <v>50.94</v>
      </c>
      <c r="I544" s="1"/>
      <c r="AC544" s="43">
        <v>0</v>
      </c>
    </row>
    <row r="545" spans="1:9" s="63" customFormat="1" ht="17.25" customHeight="1">
      <c r="A545" s="47" t="s">
        <v>83</v>
      </c>
      <c r="B545" s="16">
        <v>30</v>
      </c>
      <c r="C545" s="63">
        <v>135.9</v>
      </c>
      <c r="I545" s="1"/>
    </row>
    <row r="546" spans="1:29" ht="17.25" customHeight="1">
      <c r="A546" s="19" t="s">
        <v>18</v>
      </c>
      <c r="B546" s="51">
        <f>SUM(B544:B545)</f>
        <v>180</v>
      </c>
      <c r="C546" s="51">
        <f>SUM(C544:C545)</f>
        <v>186.84</v>
      </c>
      <c r="D546" s="35"/>
      <c r="E546" s="35"/>
      <c r="F546" s="35"/>
      <c r="G546" s="35"/>
      <c r="H546" s="35"/>
      <c r="I546" s="62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</row>
    <row r="547" spans="1:29" ht="17.25" customHeight="1">
      <c r="A547" s="9"/>
      <c r="B547" s="49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</row>
    <row r="548" spans="1:9" ht="17.25" customHeight="1">
      <c r="A548" s="32" t="s">
        <v>12</v>
      </c>
      <c r="B548" s="58"/>
      <c r="C548" s="31"/>
      <c r="I548" s="35"/>
    </row>
    <row r="549" spans="1:3" s="63" customFormat="1" ht="17.25" customHeight="1">
      <c r="A549" s="47" t="s">
        <v>185</v>
      </c>
      <c r="B549" s="10">
        <v>60</v>
      </c>
      <c r="C549" s="10">
        <v>84.87</v>
      </c>
    </row>
    <row r="550" spans="1:4" ht="17.25" customHeight="1">
      <c r="A550" s="87" t="s">
        <v>190</v>
      </c>
      <c r="B550" s="18">
        <v>110</v>
      </c>
      <c r="C550" s="22">
        <v>104.39</v>
      </c>
      <c r="D550" s="88"/>
    </row>
    <row r="551" spans="1:9" s="63" customFormat="1" ht="18" customHeight="1">
      <c r="A551" s="47" t="s">
        <v>64</v>
      </c>
      <c r="B551" s="10">
        <v>150</v>
      </c>
      <c r="C551" s="10">
        <v>32</v>
      </c>
      <c r="I551" s="1"/>
    </row>
    <row r="552" spans="1:4" s="63" customFormat="1" ht="17.25" customHeight="1">
      <c r="A552" s="92" t="s">
        <v>144</v>
      </c>
      <c r="B552" s="10">
        <v>20</v>
      </c>
      <c r="C552" s="10">
        <v>47</v>
      </c>
      <c r="D552" s="91"/>
    </row>
    <row r="553" spans="1:4" s="63" customFormat="1" ht="17.25" customHeight="1">
      <c r="A553" s="92" t="s">
        <v>145</v>
      </c>
      <c r="B553" s="61">
        <v>20</v>
      </c>
      <c r="C553" s="16">
        <v>47</v>
      </c>
      <c r="D553" s="91"/>
    </row>
    <row r="554" spans="1:9" s="62" customFormat="1" ht="17.25" customHeight="1">
      <c r="A554" s="60" t="s">
        <v>50</v>
      </c>
      <c r="B554" s="61">
        <v>95</v>
      </c>
      <c r="C554" s="62">
        <v>41.8</v>
      </c>
      <c r="I554" s="63"/>
    </row>
    <row r="555" spans="1:9" ht="17.25" customHeight="1">
      <c r="A555" s="2" t="s">
        <v>18</v>
      </c>
      <c r="B555" s="2">
        <f>SUM(B549:B554)</f>
        <v>455</v>
      </c>
      <c r="C555" s="2">
        <f>SUM(C549:C554)</f>
        <v>357.06</v>
      </c>
      <c r="I555" s="63"/>
    </row>
    <row r="556" spans="1:3" ht="17.25" customHeight="1">
      <c r="A556" s="24"/>
      <c r="B556" s="55"/>
      <c r="C556" s="11"/>
    </row>
    <row r="557" spans="1:62" ht="17.25" customHeight="1">
      <c r="A557" s="21" t="s">
        <v>4</v>
      </c>
      <c r="B557" s="22"/>
      <c r="C557" s="12">
        <f>C526+C529+C541+C546+C555</f>
        <v>1406.3799999999999</v>
      </c>
      <c r="D557" s="63"/>
      <c r="E557" s="63"/>
      <c r="F557" s="63"/>
      <c r="G557" s="63"/>
      <c r="H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</row>
    <row r="558" spans="1:62" ht="17.25" customHeight="1">
      <c r="A558" s="41" t="s">
        <v>149</v>
      </c>
      <c r="B558" s="77"/>
      <c r="I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</row>
    <row r="559" spans="1:29" ht="17.25" customHeight="1">
      <c r="A559" s="2" t="s">
        <v>49</v>
      </c>
      <c r="C559" s="7"/>
      <c r="D559" s="62"/>
      <c r="E559" s="62"/>
      <c r="F559" s="62"/>
      <c r="G559" s="62"/>
      <c r="H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</row>
    <row r="560" spans="1:9" ht="24" customHeight="1">
      <c r="A560" s="2" t="s">
        <v>14</v>
      </c>
      <c r="C560" s="7"/>
      <c r="I560" s="62"/>
    </row>
    <row r="561" spans="1:9" s="63" customFormat="1" ht="17.25" customHeight="1">
      <c r="A561" s="47" t="s">
        <v>127</v>
      </c>
      <c r="B561" s="16">
        <v>30</v>
      </c>
      <c r="C561" s="16">
        <v>23.8</v>
      </c>
      <c r="I561" s="1"/>
    </row>
    <row r="562" spans="1:3" s="63" customFormat="1" ht="17.25" customHeight="1">
      <c r="A562" s="47" t="s">
        <v>126</v>
      </c>
      <c r="B562" s="16">
        <v>130</v>
      </c>
      <c r="C562" s="16">
        <v>201.28</v>
      </c>
    </row>
    <row r="563" spans="1:3" s="63" customFormat="1" ht="17.25" customHeight="1">
      <c r="A563" s="92" t="s">
        <v>110</v>
      </c>
      <c r="B563" s="16">
        <v>170</v>
      </c>
      <c r="C563" s="63">
        <v>84.69</v>
      </c>
    </row>
    <row r="564" spans="1:3" ht="17.25" customHeight="1">
      <c r="A564" s="9" t="s">
        <v>131</v>
      </c>
      <c r="B564" s="50">
        <v>5</v>
      </c>
      <c r="C564" s="1">
        <v>33.1</v>
      </c>
    </row>
    <row r="565" spans="1:4" s="82" customFormat="1" ht="17.25" customHeight="1">
      <c r="A565" s="1" t="s">
        <v>156</v>
      </c>
      <c r="B565" s="81">
        <v>25</v>
      </c>
      <c r="C565" s="82">
        <v>58.75</v>
      </c>
      <c r="D565" s="83"/>
    </row>
    <row r="566" spans="1:62" ht="17.25" customHeight="1">
      <c r="A566" s="32" t="s">
        <v>18</v>
      </c>
      <c r="B566" s="57">
        <f>SUM(B561:B565)</f>
        <v>360</v>
      </c>
      <c r="C566" s="57">
        <f>SUM(C561:C565)</f>
        <v>401.62</v>
      </c>
      <c r="I566" s="63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</row>
    <row r="567" spans="1:3" ht="17.25" customHeight="1">
      <c r="A567" s="32"/>
      <c r="B567" s="58"/>
      <c r="C567" s="33"/>
    </row>
    <row r="568" spans="1:29" ht="17.25" customHeight="1">
      <c r="A568" s="32" t="s">
        <v>21</v>
      </c>
      <c r="B568" s="58"/>
      <c r="C568" s="33"/>
      <c r="D568" s="62"/>
      <c r="E568" s="62"/>
      <c r="F568" s="62"/>
      <c r="G568" s="62"/>
      <c r="H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</row>
    <row r="569" spans="1:9" ht="17.25" customHeight="1">
      <c r="A569" s="9" t="s">
        <v>74</v>
      </c>
      <c r="B569" s="51">
        <v>150</v>
      </c>
      <c r="C569" s="2">
        <v>79.39</v>
      </c>
      <c r="I569" s="2"/>
    </row>
    <row r="570" spans="1:62" ht="18.75" customHeight="1">
      <c r="A570" s="9"/>
      <c r="B570" s="49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</row>
    <row r="571" spans="1:3" ht="17.25" customHeight="1">
      <c r="A571" s="28" t="s">
        <v>15</v>
      </c>
      <c r="B571" s="29"/>
      <c r="C571" s="30"/>
    </row>
    <row r="572" spans="1:9" s="35" customFormat="1" ht="17.25" customHeight="1">
      <c r="A572" s="34" t="s">
        <v>181</v>
      </c>
      <c r="B572" s="16">
        <v>30</v>
      </c>
      <c r="C572" s="10">
        <v>36.02</v>
      </c>
      <c r="D572" s="10"/>
      <c r="E572" s="10"/>
      <c r="I572" s="1"/>
    </row>
    <row r="573" spans="1:62" s="35" customFormat="1" ht="17.25" customHeight="1">
      <c r="A573" s="34" t="s">
        <v>143</v>
      </c>
      <c r="B573" s="49">
        <v>40</v>
      </c>
      <c r="C573" s="10">
        <v>8.2</v>
      </c>
      <c r="D573" s="73"/>
      <c r="E573" s="73"/>
      <c r="F573" s="73"/>
      <c r="G573" s="73"/>
      <c r="H573" s="73"/>
      <c r="I573" s="6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</row>
    <row r="574" spans="1:29" ht="17.25" customHeight="1">
      <c r="A574" s="9" t="s">
        <v>186</v>
      </c>
      <c r="B574" s="49">
        <v>150</v>
      </c>
      <c r="C574" s="25">
        <v>69.78</v>
      </c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</row>
    <row r="575" spans="1:3" s="63" customFormat="1" ht="17.25" customHeight="1">
      <c r="A575" s="47" t="s">
        <v>188</v>
      </c>
      <c r="B575" s="61">
        <v>70</v>
      </c>
      <c r="C575" s="11">
        <v>149.76</v>
      </c>
    </row>
    <row r="576" spans="1:3" s="63" customFormat="1" ht="17.25" customHeight="1">
      <c r="A576" s="47" t="s">
        <v>187</v>
      </c>
      <c r="B576" s="61">
        <v>110</v>
      </c>
      <c r="C576" s="11">
        <v>146.63</v>
      </c>
    </row>
    <row r="577" spans="1:9" ht="17.25" customHeight="1">
      <c r="A577" s="9" t="s">
        <v>65</v>
      </c>
      <c r="B577" s="53">
        <v>20</v>
      </c>
      <c r="C577" s="1">
        <v>14.04</v>
      </c>
      <c r="I577" s="63"/>
    </row>
    <row r="578" spans="1:9" s="63" customFormat="1" ht="17.25" customHeight="1">
      <c r="A578" s="47" t="s">
        <v>88</v>
      </c>
      <c r="B578" s="16">
        <v>150</v>
      </c>
      <c r="C578" s="16">
        <v>47.65</v>
      </c>
      <c r="I578" s="1"/>
    </row>
    <row r="579" spans="1:4" s="63" customFormat="1" ht="17.25" customHeight="1">
      <c r="A579" s="92" t="s">
        <v>144</v>
      </c>
      <c r="B579" s="10">
        <v>20</v>
      </c>
      <c r="C579" s="10">
        <v>47</v>
      </c>
      <c r="D579" s="91"/>
    </row>
    <row r="580" spans="1:4" s="63" customFormat="1" ht="17.25" customHeight="1">
      <c r="A580" s="92" t="s">
        <v>145</v>
      </c>
      <c r="B580" s="61">
        <v>30</v>
      </c>
      <c r="C580" s="16">
        <v>70.5</v>
      </c>
      <c r="D580" s="91"/>
    </row>
    <row r="581" spans="1:62" ht="17.25" customHeight="1">
      <c r="A581" s="19" t="s">
        <v>18</v>
      </c>
      <c r="B581" s="64">
        <f>B572+B574+B575+B576+B577+B578+B579+B580</f>
        <v>580</v>
      </c>
      <c r="C581" s="67">
        <f>C572+C574+C575+C576+C577+C578+C579+C580</f>
        <v>581.38</v>
      </c>
      <c r="I581" s="63"/>
      <c r="AD581" s="73"/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3"/>
      <c r="AS581" s="73"/>
      <c r="AT581" s="73"/>
      <c r="AU581" s="73"/>
      <c r="AV581" s="73"/>
      <c r="AW581" s="73"/>
      <c r="AX581" s="73"/>
      <c r="AY581" s="73"/>
      <c r="AZ581" s="73"/>
      <c r="BA581" s="73"/>
      <c r="BB581" s="73"/>
      <c r="BC581" s="73"/>
      <c r="BD581" s="73"/>
      <c r="BE581" s="73"/>
      <c r="BF581" s="73"/>
      <c r="BG581" s="73"/>
      <c r="BH581" s="73"/>
      <c r="BI581" s="73"/>
      <c r="BJ581" s="73"/>
    </row>
    <row r="582" spans="1:62" ht="15" customHeight="1">
      <c r="A582" s="9"/>
      <c r="B582" s="49"/>
      <c r="AD582" s="73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3"/>
      <c r="AS582" s="73"/>
      <c r="AT582" s="73"/>
      <c r="AU582" s="73"/>
      <c r="AV582" s="73"/>
      <c r="AW582" s="73"/>
      <c r="AX582" s="73"/>
      <c r="AY582" s="73"/>
      <c r="AZ582" s="73"/>
      <c r="BA582" s="73"/>
      <c r="BB582" s="73"/>
      <c r="BC582" s="73"/>
      <c r="BD582" s="73"/>
      <c r="BE582" s="73"/>
      <c r="BF582" s="73"/>
      <c r="BG582" s="73"/>
      <c r="BH582" s="73"/>
      <c r="BI582" s="73"/>
      <c r="BJ582" s="73"/>
    </row>
    <row r="583" spans="1:3" ht="17.25" customHeight="1">
      <c r="A583" s="28" t="s">
        <v>10</v>
      </c>
      <c r="B583" s="29"/>
      <c r="C583" s="30"/>
    </row>
    <row r="584" spans="1:9" s="43" customFormat="1" ht="17.25" customHeight="1">
      <c r="A584" s="8" t="s">
        <v>122</v>
      </c>
      <c r="B584" s="49">
        <v>150</v>
      </c>
      <c r="C584" s="43">
        <v>79.5</v>
      </c>
      <c r="I584" s="1"/>
    </row>
    <row r="585" spans="1:4" s="82" customFormat="1" ht="17.25" customHeight="1">
      <c r="A585" s="109" t="s">
        <v>54</v>
      </c>
      <c r="B585" s="81">
        <v>50</v>
      </c>
      <c r="C585" s="82">
        <v>137.5</v>
      </c>
      <c r="D585" s="83"/>
    </row>
    <row r="586" spans="1:9" s="62" customFormat="1" ht="17.25" customHeight="1">
      <c r="A586" s="60" t="s">
        <v>52</v>
      </c>
      <c r="B586" s="61">
        <v>95</v>
      </c>
      <c r="C586" s="62">
        <v>90.2</v>
      </c>
      <c r="I586" s="1"/>
    </row>
    <row r="587" spans="1:9" ht="17.25" customHeight="1">
      <c r="A587" s="19" t="s">
        <v>18</v>
      </c>
      <c r="B587" s="51">
        <f>SUM(B584:B586)</f>
        <v>295</v>
      </c>
      <c r="C587" s="51">
        <f>SUM(C584:C586)</f>
        <v>307.2</v>
      </c>
      <c r="I587" s="62"/>
    </row>
    <row r="588" spans="1:3" ht="17.25" customHeight="1">
      <c r="A588" s="19"/>
      <c r="B588" s="49"/>
      <c r="C588" s="37"/>
    </row>
    <row r="589" spans="1:3" ht="17.25" customHeight="1">
      <c r="A589" s="32" t="s">
        <v>12</v>
      </c>
      <c r="B589" s="58"/>
      <c r="C589" s="31"/>
    </row>
    <row r="590" spans="1:9" s="63" customFormat="1" ht="17.25" customHeight="1">
      <c r="A590" s="63" t="s">
        <v>72</v>
      </c>
      <c r="B590" s="69">
        <v>30</v>
      </c>
      <c r="C590" s="71">
        <v>33</v>
      </c>
      <c r="I590" s="1"/>
    </row>
    <row r="591" spans="1:9" ht="17.25" customHeight="1">
      <c r="A591" s="9" t="s">
        <v>101</v>
      </c>
      <c r="B591" s="16">
        <v>150</v>
      </c>
      <c r="C591" s="16">
        <v>210</v>
      </c>
      <c r="I591" s="63"/>
    </row>
    <row r="592" spans="1:9" s="63" customFormat="1" ht="18" customHeight="1">
      <c r="A592" s="47" t="s">
        <v>6</v>
      </c>
      <c r="B592" s="10">
        <v>180</v>
      </c>
      <c r="C592" s="10">
        <v>40</v>
      </c>
      <c r="I592" s="1"/>
    </row>
    <row r="593" spans="1:4" s="63" customFormat="1" ht="17.25" customHeight="1">
      <c r="A593" s="92" t="s">
        <v>144</v>
      </c>
      <c r="B593" s="10">
        <v>20</v>
      </c>
      <c r="C593" s="10">
        <v>47</v>
      </c>
      <c r="D593" s="91"/>
    </row>
    <row r="594" spans="1:4" s="63" customFormat="1" ht="17.25" customHeight="1">
      <c r="A594" s="92" t="s">
        <v>145</v>
      </c>
      <c r="B594" s="10">
        <v>20</v>
      </c>
      <c r="C594" s="10">
        <v>47</v>
      </c>
      <c r="D594" s="91"/>
    </row>
    <row r="595" spans="1:62" s="74" customFormat="1" ht="17.25" customHeight="1">
      <c r="A595" s="75" t="s">
        <v>18</v>
      </c>
      <c r="B595" s="51">
        <f>SUM(B590:B594)</f>
        <v>400</v>
      </c>
      <c r="C595" s="51"/>
      <c r="D595" s="1"/>
      <c r="E595" s="1"/>
      <c r="F595" s="1"/>
      <c r="G595" s="1"/>
      <c r="H595" s="1"/>
      <c r="I595" s="6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</row>
    <row r="596" spans="1:3" ht="17.25" customHeight="1">
      <c r="A596" s="21" t="s">
        <v>4</v>
      </c>
      <c r="B596" s="22"/>
      <c r="C596" s="12">
        <f>C566+C569+C581+C587+C595</f>
        <v>1369.59</v>
      </c>
    </row>
    <row r="597" spans="1:3" ht="17.25" customHeight="1">
      <c r="A597" s="21"/>
      <c r="B597" s="22"/>
      <c r="C597" s="12"/>
    </row>
    <row r="598" spans="1:62" s="73" customFormat="1" ht="17.25" customHeight="1">
      <c r="A598" s="41"/>
      <c r="B598" s="59"/>
      <c r="C598" s="66">
        <f>C41+C79+C114+C151+C192+C234+C271+C307+C346+C386+C427+C478+C517+C557+C596</f>
        <v>21005.260000000002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</row>
    <row r="599" spans="1:62" s="73" customFormat="1" ht="17.25" customHeight="1">
      <c r="A599" s="41"/>
      <c r="B599" s="59"/>
      <c r="C599" s="66">
        <v>15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</row>
    <row r="600" spans="1:62" s="73" customFormat="1" ht="17.25" customHeight="1">
      <c r="A600" s="41" t="s">
        <v>57</v>
      </c>
      <c r="B600" s="59"/>
      <c r="C600" s="111">
        <f>C598/C599</f>
        <v>1400.3506666666667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</row>
    <row r="601" spans="1:2" ht="17.25" customHeight="1">
      <c r="A601" s="41"/>
      <c r="B601" s="77"/>
    </row>
    <row r="602" spans="1:2" ht="17.25" customHeight="1">
      <c r="A602" s="41"/>
      <c r="B602" s="78"/>
    </row>
    <row r="603" spans="1:3" ht="17.25" customHeight="1">
      <c r="A603" s="27"/>
      <c r="B603" s="27"/>
      <c r="C603" s="27"/>
    </row>
    <row r="604" spans="1:3" ht="17.25" customHeight="1">
      <c r="A604" s="27"/>
      <c r="B604" s="27"/>
      <c r="C604" s="27"/>
    </row>
    <row r="605" spans="1:4" s="82" customFormat="1" ht="17.25" customHeight="1">
      <c r="A605" s="90" t="s">
        <v>59</v>
      </c>
      <c r="B605" s="81">
        <v>60</v>
      </c>
      <c r="C605" s="82">
        <v>157.2</v>
      </c>
      <c r="D605" s="83"/>
    </row>
    <row r="606" spans="1:5" s="35" customFormat="1" ht="17.25" customHeight="1">
      <c r="A606" s="34" t="s">
        <v>60</v>
      </c>
      <c r="B606" s="10">
        <v>40</v>
      </c>
      <c r="C606" s="10">
        <v>62.9</v>
      </c>
      <c r="D606" s="10"/>
      <c r="E606" s="10"/>
    </row>
    <row r="607" spans="1:3" ht="17.25" customHeight="1">
      <c r="A607" s="27"/>
      <c r="B607" s="27"/>
      <c r="C607" s="27"/>
    </row>
    <row r="608" spans="1:3" s="63" customFormat="1" ht="17.25" customHeight="1">
      <c r="A608" s="47" t="s">
        <v>58</v>
      </c>
      <c r="B608" s="16">
        <v>130</v>
      </c>
      <c r="C608" s="16">
        <v>201.28</v>
      </c>
    </row>
    <row r="609" spans="1:9" s="63" customFormat="1" ht="17.25" customHeight="1">
      <c r="A609" s="47" t="s">
        <v>27</v>
      </c>
      <c r="B609" s="16">
        <v>20</v>
      </c>
      <c r="C609" s="16">
        <v>23.8</v>
      </c>
      <c r="I609" s="1"/>
    </row>
    <row r="610" spans="1:3" s="63" customFormat="1" ht="17.25" customHeight="1">
      <c r="A610" s="47" t="s">
        <v>56</v>
      </c>
      <c r="B610" s="53">
        <v>60</v>
      </c>
      <c r="C610" s="63">
        <v>92.25</v>
      </c>
    </row>
    <row r="611" spans="1:3" s="63" customFormat="1" ht="17.25" customHeight="1">
      <c r="A611" s="47" t="s">
        <v>33</v>
      </c>
      <c r="B611" s="61">
        <v>110</v>
      </c>
      <c r="C611" s="63">
        <v>90.45</v>
      </c>
    </row>
    <row r="612" spans="1:3" ht="17.25" customHeight="1">
      <c r="A612" s="27"/>
      <c r="B612" s="27"/>
      <c r="C612" s="27"/>
    </row>
    <row r="613" spans="1:9" s="35" customFormat="1" ht="17.25" customHeight="1">
      <c r="A613" s="34" t="s">
        <v>62</v>
      </c>
      <c r="B613" s="16">
        <v>30</v>
      </c>
      <c r="C613" s="10">
        <v>46.25</v>
      </c>
      <c r="D613" s="10"/>
      <c r="E613" s="10"/>
      <c r="I613" s="1"/>
    </row>
    <row r="614" spans="1:4" s="35" customFormat="1" ht="17.25" customHeight="1">
      <c r="A614" s="34" t="s">
        <v>143</v>
      </c>
      <c r="B614" s="49">
        <v>40</v>
      </c>
      <c r="C614" s="10">
        <v>8.2</v>
      </c>
      <c r="D614" s="10"/>
    </row>
    <row r="615" spans="1:3" ht="17.25" customHeight="1">
      <c r="A615" s="27"/>
      <c r="B615" s="27"/>
      <c r="C615" s="27"/>
    </row>
    <row r="616" spans="1:4" s="43" customFormat="1" ht="17.25" customHeight="1">
      <c r="A616" s="99" t="s">
        <v>76</v>
      </c>
      <c r="B616" s="16">
        <v>50</v>
      </c>
      <c r="C616" s="16">
        <v>45.75</v>
      </c>
      <c r="D616" s="114"/>
    </row>
    <row r="617" spans="1:3" s="86" customFormat="1" ht="17.25" customHeight="1">
      <c r="A617" s="85" t="s">
        <v>77</v>
      </c>
      <c r="B617" s="10">
        <v>60</v>
      </c>
      <c r="C617" s="43">
        <v>52.29</v>
      </c>
    </row>
    <row r="618" spans="1:3" ht="17.25" customHeight="1">
      <c r="A618" s="27"/>
      <c r="B618" s="27"/>
      <c r="C618" s="27"/>
    </row>
    <row r="619" spans="1:4" s="82" customFormat="1" ht="16.5" customHeight="1">
      <c r="A619" s="90" t="s">
        <v>100</v>
      </c>
      <c r="B619" s="81">
        <v>120</v>
      </c>
      <c r="C619" s="82">
        <v>177</v>
      </c>
      <c r="D619" s="83"/>
    </row>
    <row r="620" spans="1:3" s="63" customFormat="1" ht="17.25" customHeight="1">
      <c r="A620" s="47" t="s">
        <v>69</v>
      </c>
      <c r="B620" s="49">
        <v>20</v>
      </c>
      <c r="C620" s="63">
        <v>16.64</v>
      </c>
    </row>
    <row r="621" spans="1:3" ht="17.25" customHeight="1">
      <c r="A621" s="27"/>
      <c r="B621" s="27"/>
      <c r="C621" s="27"/>
    </row>
    <row r="622" spans="1:9" s="63" customFormat="1" ht="29.25" customHeight="1">
      <c r="A622" s="72" t="s">
        <v>107</v>
      </c>
      <c r="B622" s="68">
        <v>30</v>
      </c>
      <c r="C622" s="70">
        <v>25.88</v>
      </c>
      <c r="I622" s="1"/>
    </row>
    <row r="623" spans="1:3" ht="17.25" customHeight="1">
      <c r="A623" s="27"/>
      <c r="B623" s="27"/>
      <c r="C623" s="27"/>
    </row>
    <row r="624" spans="1:3" s="63" customFormat="1" ht="17.25" customHeight="1">
      <c r="A624" s="47" t="s">
        <v>128</v>
      </c>
      <c r="B624" s="79">
        <v>120</v>
      </c>
      <c r="C624" s="25">
        <v>204</v>
      </c>
    </row>
    <row r="625" spans="1:9" ht="17.25" customHeight="1">
      <c r="A625" s="9" t="s">
        <v>65</v>
      </c>
      <c r="B625" s="53">
        <v>20</v>
      </c>
      <c r="C625" s="1">
        <v>14.04</v>
      </c>
      <c r="I625" s="63"/>
    </row>
    <row r="626" spans="1:3" ht="17.25" customHeight="1">
      <c r="A626" s="27"/>
      <c r="B626" s="27"/>
      <c r="C626" s="27"/>
    </row>
    <row r="627" spans="1:62" s="63" customFormat="1" ht="17.25" customHeight="1">
      <c r="A627" s="47" t="s">
        <v>124</v>
      </c>
      <c r="B627" s="49">
        <v>60</v>
      </c>
      <c r="C627" s="63">
        <v>104</v>
      </c>
      <c r="I627" s="1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</row>
    <row r="628" spans="1:3" ht="17.25" customHeight="1">
      <c r="A628" s="27"/>
      <c r="B628" s="27"/>
      <c r="C628" s="27"/>
    </row>
    <row r="629" spans="1:9" s="35" customFormat="1" ht="17.25" customHeight="1">
      <c r="A629" s="34" t="s">
        <v>181</v>
      </c>
      <c r="B629" s="16">
        <v>30</v>
      </c>
      <c r="C629" s="10">
        <v>36.02</v>
      </c>
      <c r="D629" s="10"/>
      <c r="E629" s="10"/>
      <c r="I629" s="1"/>
    </row>
    <row r="630" spans="1:3" ht="17.25" customHeight="1">
      <c r="A630" s="27"/>
      <c r="B630" s="27"/>
      <c r="C630" s="27"/>
    </row>
    <row r="631" spans="1:3" ht="17.25" customHeight="1">
      <c r="A631" s="27"/>
      <c r="B631" s="27"/>
      <c r="C631" s="27"/>
    </row>
    <row r="632" spans="1:3" ht="17.25" customHeight="1">
      <c r="A632" s="27"/>
      <c r="B632" s="27"/>
      <c r="C632" s="27"/>
    </row>
    <row r="633" spans="1:3" ht="17.25" customHeight="1">
      <c r="A633" s="27"/>
      <c r="B633" s="27"/>
      <c r="C633" s="27"/>
    </row>
    <row r="634" spans="1:3" ht="17.25" customHeight="1">
      <c r="A634" s="27"/>
      <c r="B634" s="27"/>
      <c r="C634" s="27"/>
    </row>
    <row r="635" spans="1:3" ht="17.25" customHeight="1">
      <c r="A635" s="27"/>
      <c r="B635" s="27"/>
      <c r="C635" s="27"/>
    </row>
    <row r="636" spans="1:3" ht="17.25" customHeight="1">
      <c r="A636" s="27"/>
      <c r="B636" s="27"/>
      <c r="C636" s="27"/>
    </row>
    <row r="637" spans="1:3" ht="17.25" customHeight="1">
      <c r="A637" s="27"/>
      <c r="B637" s="27"/>
      <c r="C637" s="27"/>
    </row>
    <row r="638" spans="1:3" ht="17.25" customHeight="1">
      <c r="A638" s="27"/>
      <c r="B638" s="27"/>
      <c r="C638" s="27"/>
    </row>
    <row r="639" spans="1:3" ht="17.25" customHeight="1">
      <c r="A639" s="27"/>
      <c r="B639" s="27"/>
      <c r="C639" s="27"/>
    </row>
    <row r="640" spans="1:3" ht="17.25" customHeight="1">
      <c r="A640" s="27"/>
      <c r="B640" s="27"/>
      <c r="C640" s="27"/>
    </row>
    <row r="641" spans="1:3" ht="17.25" customHeight="1">
      <c r="A641" s="27"/>
      <c r="B641" s="27"/>
      <c r="C641" s="27"/>
    </row>
    <row r="642" spans="1:3" ht="17.25" customHeight="1">
      <c r="A642" s="27"/>
      <c r="B642" s="27"/>
      <c r="C642" s="27"/>
    </row>
    <row r="643" spans="1:3" ht="17.25" customHeight="1">
      <c r="A643" s="27"/>
      <c r="B643" s="27"/>
      <c r="C643" s="27"/>
    </row>
    <row r="644" spans="1:3" ht="17.25" customHeight="1">
      <c r="A644" s="27"/>
      <c r="B644" s="27"/>
      <c r="C644" s="27"/>
    </row>
    <row r="645" spans="1:3" ht="17.25" customHeight="1">
      <c r="A645" s="27"/>
      <c r="B645" s="27"/>
      <c r="C645" s="27"/>
    </row>
    <row r="646" spans="1:3" ht="17.25" customHeight="1">
      <c r="A646" s="27"/>
      <c r="B646" s="27"/>
      <c r="C646" s="27"/>
    </row>
    <row r="647" spans="1:3" ht="17.25" customHeight="1">
      <c r="A647" s="27"/>
      <c r="B647" s="27"/>
      <c r="C647" s="27"/>
    </row>
    <row r="648" spans="1:3" ht="17.25" customHeight="1">
      <c r="A648" s="27"/>
      <c r="B648" s="27"/>
      <c r="C648" s="27"/>
    </row>
    <row r="649" spans="1:3" ht="17.25" customHeight="1">
      <c r="A649" s="27"/>
      <c r="B649" s="27"/>
      <c r="C649" s="27"/>
    </row>
    <row r="650" spans="1:3" ht="17.25" customHeight="1">
      <c r="A650" s="27"/>
      <c r="B650" s="27"/>
      <c r="C650" s="27"/>
    </row>
    <row r="651" spans="1:3" ht="17.25" customHeight="1">
      <c r="A651" s="27"/>
      <c r="B651" s="27"/>
      <c r="C651" s="27"/>
    </row>
    <row r="652" spans="1:3" ht="17.25" customHeight="1">
      <c r="A652" s="27"/>
      <c r="B652" s="27"/>
      <c r="C652" s="27"/>
    </row>
    <row r="653" spans="1:3" ht="17.25" customHeight="1">
      <c r="A653" s="27"/>
      <c r="B653" s="27"/>
      <c r="C653" s="27"/>
    </row>
    <row r="654" spans="1:3" ht="17.25" customHeight="1">
      <c r="A654" s="27"/>
      <c r="B654" s="27"/>
      <c r="C654" s="27"/>
    </row>
    <row r="655" spans="1:3" ht="17.25" customHeight="1">
      <c r="A655" s="27"/>
      <c r="B655" s="27"/>
      <c r="C655" s="27"/>
    </row>
    <row r="656" spans="1:3" ht="17.25" customHeight="1">
      <c r="A656" s="27"/>
      <c r="B656" s="27"/>
      <c r="C656" s="27"/>
    </row>
    <row r="657" spans="1:3" ht="17.25" customHeight="1">
      <c r="A657" s="27"/>
      <c r="B657" s="27"/>
      <c r="C657" s="27"/>
    </row>
    <row r="658" spans="1:3" ht="17.25" customHeight="1">
      <c r="A658" s="27"/>
      <c r="B658" s="27"/>
      <c r="C658" s="27"/>
    </row>
    <row r="659" spans="1:3" ht="17.25" customHeight="1">
      <c r="A659" s="27"/>
      <c r="B659" s="27"/>
      <c r="C659" s="27"/>
    </row>
    <row r="660" spans="1:3" ht="17.25" customHeight="1">
      <c r="A660" s="27"/>
      <c r="B660" s="27"/>
      <c r="C660" s="27"/>
    </row>
    <row r="661" spans="1:3" ht="17.25" customHeight="1">
      <c r="A661" s="27"/>
      <c r="B661" s="27"/>
      <c r="C661" s="27"/>
    </row>
    <row r="662" spans="1:3" ht="17.25" customHeight="1">
      <c r="A662" s="27"/>
      <c r="B662" s="27"/>
      <c r="C662" s="27"/>
    </row>
    <row r="663" spans="1:3" ht="17.25" customHeight="1">
      <c r="A663" s="27"/>
      <c r="B663" s="27"/>
      <c r="C663" s="27"/>
    </row>
    <row r="664" spans="1:3" ht="17.25" customHeight="1">
      <c r="A664" s="27"/>
      <c r="B664" s="27"/>
      <c r="C664" s="27"/>
    </row>
    <row r="665" spans="1:3" ht="17.25" customHeight="1">
      <c r="A665" s="27"/>
      <c r="B665" s="27"/>
      <c r="C665" s="27"/>
    </row>
    <row r="666" spans="1:3" ht="17.25" customHeight="1">
      <c r="A666" s="27"/>
      <c r="B666" s="27"/>
      <c r="C666" s="27"/>
    </row>
    <row r="667" spans="1:3" ht="17.25" customHeight="1">
      <c r="A667" s="27"/>
      <c r="B667" s="27"/>
      <c r="C667" s="27"/>
    </row>
    <row r="668" spans="1:3" ht="17.25" customHeight="1">
      <c r="A668" s="27"/>
      <c r="B668" s="27"/>
      <c r="C668" s="27"/>
    </row>
    <row r="669" spans="1:3" ht="17.25" customHeight="1">
      <c r="A669" s="27"/>
      <c r="B669" s="27"/>
      <c r="C669" s="27"/>
    </row>
    <row r="670" spans="1:3" ht="17.25" customHeight="1">
      <c r="A670" s="27"/>
      <c r="B670" s="27"/>
      <c r="C670" s="27"/>
    </row>
    <row r="671" spans="1:3" ht="17.25" customHeight="1">
      <c r="A671" s="27"/>
      <c r="B671" s="27"/>
      <c r="C671" s="27"/>
    </row>
    <row r="672" spans="1:3" ht="17.25" customHeight="1">
      <c r="A672" s="27"/>
      <c r="B672" s="27"/>
      <c r="C672" s="27"/>
    </row>
    <row r="673" spans="1:3" ht="17.25" customHeight="1">
      <c r="A673" s="27"/>
      <c r="B673" s="27"/>
      <c r="C673" s="27"/>
    </row>
    <row r="674" spans="1:3" ht="17.25" customHeight="1">
      <c r="A674" s="27"/>
      <c r="B674" s="27"/>
      <c r="C674" s="27"/>
    </row>
    <row r="675" spans="1:3" ht="17.25" customHeight="1">
      <c r="A675" s="27"/>
      <c r="B675" s="27"/>
      <c r="C675" s="27"/>
    </row>
    <row r="676" spans="1:3" ht="17.25" customHeight="1">
      <c r="A676" s="27"/>
      <c r="B676" s="27"/>
      <c r="C676" s="27"/>
    </row>
    <row r="677" spans="1:3" ht="17.25" customHeight="1">
      <c r="A677" s="27"/>
      <c r="B677" s="27"/>
      <c r="C677" s="27"/>
    </row>
    <row r="678" spans="1:3" ht="17.25" customHeight="1">
      <c r="A678" s="27"/>
      <c r="B678" s="27"/>
      <c r="C678" s="27"/>
    </row>
    <row r="679" spans="1:3" ht="17.25" customHeight="1">
      <c r="A679" s="27"/>
      <c r="B679" s="27"/>
      <c r="C679" s="27"/>
    </row>
    <row r="680" spans="1:3" ht="17.25" customHeight="1">
      <c r="A680" s="27"/>
      <c r="B680" s="27"/>
      <c r="C680" s="27"/>
    </row>
    <row r="681" spans="1:3" ht="17.25" customHeight="1">
      <c r="A681" s="27"/>
      <c r="B681" s="27"/>
      <c r="C681" s="27"/>
    </row>
    <row r="682" spans="1:3" ht="17.25" customHeight="1">
      <c r="A682" s="27"/>
      <c r="B682" s="27"/>
      <c r="C682" s="27"/>
    </row>
    <row r="683" spans="1:3" ht="17.25" customHeight="1">
      <c r="A683" s="27"/>
      <c r="B683" s="27"/>
      <c r="C683" s="27"/>
    </row>
    <row r="684" spans="1:3" ht="17.25" customHeight="1">
      <c r="A684" s="27"/>
      <c r="B684" s="27"/>
      <c r="C684" s="27"/>
    </row>
    <row r="685" spans="1:3" ht="17.25" customHeight="1">
      <c r="A685" s="27"/>
      <c r="B685" s="27"/>
      <c r="C685" s="27"/>
    </row>
    <row r="686" spans="1:3" ht="17.25" customHeight="1">
      <c r="A686" s="27"/>
      <c r="B686" s="27"/>
      <c r="C686" s="27"/>
    </row>
    <row r="687" spans="1:3" ht="17.25" customHeight="1">
      <c r="A687" s="27"/>
      <c r="B687" s="27"/>
      <c r="C687" s="27"/>
    </row>
    <row r="688" spans="1:3" ht="17.25" customHeight="1">
      <c r="A688" s="27"/>
      <c r="B688" s="27"/>
      <c r="C688" s="27"/>
    </row>
    <row r="689" spans="1:3" ht="17.25" customHeight="1">
      <c r="A689" s="27"/>
      <c r="B689" s="27"/>
      <c r="C689" s="27"/>
    </row>
    <row r="690" spans="1:3" ht="17.25" customHeight="1">
      <c r="A690" s="27"/>
      <c r="B690" s="27"/>
      <c r="C690" s="27"/>
    </row>
    <row r="691" spans="1:3" ht="17.25" customHeight="1">
      <c r="A691" s="27"/>
      <c r="B691" s="27"/>
      <c r="C691" s="27"/>
    </row>
    <row r="692" spans="1:3" ht="17.25" customHeight="1">
      <c r="A692" s="27"/>
      <c r="B692" s="27"/>
      <c r="C692" s="27"/>
    </row>
    <row r="693" spans="1:3" ht="17.25" customHeight="1">
      <c r="A693" s="27"/>
      <c r="B693" s="27"/>
      <c r="C693" s="27"/>
    </row>
    <row r="694" spans="1:3" ht="17.25" customHeight="1">
      <c r="A694" s="27"/>
      <c r="B694" s="27"/>
      <c r="C694" s="27"/>
    </row>
    <row r="695" spans="1:3" ht="17.25" customHeight="1">
      <c r="A695" s="27"/>
      <c r="B695" s="27"/>
      <c r="C695" s="27"/>
    </row>
    <row r="696" spans="1:3" ht="17.25" customHeight="1">
      <c r="A696" s="27"/>
      <c r="B696" s="27"/>
      <c r="C696" s="27"/>
    </row>
    <row r="697" spans="1:3" ht="17.25" customHeight="1">
      <c r="A697" s="27"/>
      <c r="B697" s="27"/>
      <c r="C697" s="27"/>
    </row>
    <row r="698" spans="1:3" ht="17.25" customHeight="1">
      <c r="A698" s="27"/>
      <c r="B698" s="27"/>
      <c r="C698" s="27"/>
    </row>
    <row r="699" spans="1:3" ht="17.25" customHeight="1">
      <c r="A699" s="27"/>
      <c r="B699" s="27"/>
      <c r="C699" s="27"/>
    </row>
    <row r="700" spans="1:3" ht="17.25" customHeight="1">
      <c r="A700" s="27"/>
      <c r="B700" s="27"/>
      <c r="C700" s="27"/>
    </row>
    <row r="701" spans="1:3" ht="17.25" customHeight="1">
      <c r="A701" s="27"/>
      <c r="B701" s="27"/>
      <c r="C701" s="27"/>
    </row>
    <row r="702" spans="1:3" ht="17.25" customHeight="1">
      <c r="A702" s="27"/>
      <c r="B702" s="27"/>
      <c r="C702" s="27"/>
    </row>
    <row r="703" spans="1:3" ht="17.25" customHeight="1">
      <c r="A703" s="27"/>
      <c r="B703" s="27"/>
      <c r="C703" s="27"/>
    </row>
    <row r="704" spans="1:3" ht="17.25" customHeight="1">
      <c r="A704" s="27"/>
      <c r="B704" s="27"/>
      <c r="C704" s="27"/>
    </row>
    <row r="705" spans="1:3" ht="17.25" customHeight="1">
      <c r="A705" s="27"/>
      <c r="B705" s="27"/>
      <c r="C705" s="27"/>
    </row>
    <row r="706" spans="1:3" ht="17.25" customHeight="1">
      <c r="A706" s="27"/>
      <c r="B706" s="27"/>
      <c r="C706" s="27"/>
    </row>
    <row r="707" spans="1:3" ht="17.25" customHeight="1">
      <c r="A707" s="27"/>
      <c r="B707" s="27"/>
      <c r="C707" s="27"/>
    </row>
    <row r="708" spans="1:3" ht="17.25" customHeight="1">
      <c r="A708" s="27"/>
      <c r="B708" s="27"/>
      <c r="C708" s="27"/>
    </row>
    <row r="709" spans="1:3" ht="17.25" customHeight="1">
      <c r="A709" s="27"/>
      <c r="B709" s="27"/>
      <c r="C709" s="27"/>
    </row>
    <row r="710" spans="1:3" ht="17.25" customHeight="1">
      <c r="A710" s="27"/>
      <c r="B710" s="27"/>
      <c r="C710" s="27"/>
    </row>
    <row r="711" spans="1:3" ht="17.25" customHeight="1">
      <c r="A711" s="27"/>
      <c r="B711" s="27"/>
      <c r="C711" s="27"/>
    </row>
    <row r="712" spans="1:3" ht="17.25" customHeight="1">
      <c r="A712" s="27"/>
      <c r="B712" s="27"/>
      <c r="C712" s="27"/>
    </row>
    <row r="713" spans="1:3" ht="17.25" customHeight="1">
      <c r="A713" s="27"/>
      <c r="B713" s="27"/>
      <c r="C713" s="27"/>
    </row>
    <row r="714" spans="1:3" ht="17.25" customHeight="1">
      <c r="A714" s="27"/>
      <c r="B714" s="27"/>
      <c r="C714" s="27"/>
    </row>
    <row r="715" spans="1:3" ht="17.25" customHeight="1">
      <c r="A715" s="27"/>
      <c r="B715" s="27"/>
      <c r="C715" s="27"/>
    </row>
    <row r="716" spans="1:3" ht="17.25" customHeight="1">
      <c r="A716" s="27"/>
      <c r="B716" s="27"/>
      <c r="C716" s="27"/>
    </row>
    <row r="717" spans="1:3" ht="17.25" customHeight="1">
      <c r="A717" s="27"/>
      <c r="B717" s="27"/>
      <c r="C717" s="27"/>
    </row>
    <row r="718" spans="1:3" ht="17.25" customHeight="1">
      <c r="A718" s="27"/>
      <c r="B718" s="27"/>
      <c r="C718" s="27"/>
    </row>
    <row r="719" spans="1:3" ht="17.25" customHeight="1">
      <c r="A719" s="27"/>
      <c r="B719" s="27"/>
      <c r="C719" s="27"/>
    </row>
    <row r="720" spans="1:3" ht="17.25" customHeight="1">
      <c r="A720" s="27"/>
      <c r="B720" s="27"/>
      <c r="C720" s="27"/>
    </row>
    <row r="721" spans="1:3" ht="17.25" customHeight="1">
      <c r="A721" s="27"/>
      <c r="B721" s="27"/>
      <c r="C721" s="27"/>
    </row>
    <row r="722" spans="1:3" ht="17.25" customHeight="1">
      <c r="A722" s="27"/>
      <c r="B722" s="27"/>
      <c r="C722" s="27"/>
    </row>
    <row r="723" spans="1:3" ht="17.25" customHeight="1">
      <c r="A723" s="27"/>
      <c r="B723" s="27"/>
      <c r="C723" s="27"/>
    </row>
  </sheetData>
  <sheetProtection formatRows="0"/>
  <printOptions/>
  <pageMargins left="0.7480314960629921" right="0.4330708661417323" top="0.5118110236220472" bottom="0.5118110236220472" header="0.5118110236220472" footer="0.5118110236220472"/>
  <pageSetup horizontalDpi="600" verticalDpi="600" orientation="portrait" paperSize="9" scale="56" r:id="rId2"/>
  <headerFooter alignWithMargins="0">
    <oddFooter>&amp;CСтраница &amp;P&amp;R&amp;Z&amp;F</oddFooter>
  </headerFooter>
  <rowBreaks count="14" manualBreakCount="14">
    <brk id="42" max="255" man="1"/>
    <brk id="80" max="255" man="1"/>
    <brk id="115" max="255" man="1"/>
    <brk id="152" max="255" man="1"/>
    <brk id="195" max="13" man="1"/>
    <brk id="235" max="255" man="1"/>
    <brk id="272" max="255" man="1"/>
    <brk id="308" max="255" man="1"/>
    <brk id="347" max="255" man="1"/>
    <brk id="388" max="13" man="1"/>
    <brk id="430" max="13" man="1"/>
    <brk id="480" max="13" man="1"/>
    <brk id="518" max="13" man="1"/>
    <brk id="55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AA_Spiridonova</cp:lastModifiedBy>
  <cp:lastPrinted>2024-01-30T03:56:42Z</cp:lastPrinted>
  <dcterms:created xsi:type="dcterms:W3CDTF">2008-09-22T04:47:00Z</dcterms:created>
  <dcterms:modified xsi:type="dcterms:W3CDTF">2024-02-26T04:08:59Z</dcterms:modified>
  <cp:category/>
  <cp:version/>
  <cp:contentType/>
  <cp:contentStatus/>
</cp:coreProperties>
</file>